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866e72676a21b12d/Dokumenter/TSI Hovedstyret/Årlig møte/"/>
    </mc:Choice>
  </mc:AlternateContent>
  <xr:revisionPtr revIDLastSave="250" documentId="8_{B08F92C3-2229-4062-8B75-0FF3A82AE6FB}" xr6:coauthVersionLast="47" xr6:coauthVersionMax="47" xr10:uidLastSave="{7D5A2641-0061-4F9D-BFDA-E34913E2C6E8}"/>
  <bookViews>
    <workbookView xWindow="-98" yWindow="-98" windowWidth="21795" windowHeight="13096" xr2:uid="{7DB725C2-8488-420E-8D6A-2FCF77EB24E2}"/>
  </bookViews>
  <sheets>
    <sheet name="Per måned" sheetId="1" r:id="rId1"/>
    <sheet name="Per kvarta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2" l="1"/>
  <c r="E83" i="2"/>
  <c r="F83" i="2"/>
  <c r="G83" i="2"/>
  <c r="C83" i="2"/>
  <c r="B83" i="2"/>
  <c r="B43" i="2"/>
  <c r="D43" i="2"/>
  <c r="E43" i="2"/>
  <c r="F43" i="2"/>
  <c r="G43" i="2"/>
  <c r="C43" i="2"/>
  <c r="G24" i="2"/>
  <c r="D24" i="2"/>
  <c r="E24" i="2"/>
  <c r="F24" i="2"/>
  <c r="C24" i="2"/>
  <c r="B24" i="2"/>
  <c r="D10" i="2"/>
  <c r="E10" i="2"/>
  <c r="F10" i="2"/>
  <c r="C10" i="2"/>
  <c r="B10" i="2"/>
  <c r="D10" i="1"/>
  <c r="E10" i="1"/>
  <c r="F10" i="1"/>
  <c r="G10" i="1"/>
  <c r="H10" i="1"/>
  <c r="I10" i="1"/>
  <c r="J10" i="1"/>
  <c r="K10" i="1"/>
  <c r="L10" i="1"/>
  <c r="M10" i="1"/>
  <c r="N10" i="1"/>
  <c r="O10" i="1"/>
  <c r="C10" i="1"/>
  <c r="D43" i="1"/>
  <c r="E43" i="1"/>
  <c r="F43" i="1"/>
  <c r="G43" i="1"/>
  <c r="H43" i="1"/>
  <c r="I43" i="1"/>
  <c r="J43" i="1"/>
  <c r="K43" i="1"/>
  <c r="L43" i="1"/>
  <c r="M43" i="1"/>
  <c r="N43" i="1"/>
  <c r="O43" i="1"/>
  <c r="C43" i="1"/>
  <c r="B43" i="1"/>
  <c r="B10" i="1"/>
  <c r="O83" i="1"/>
  <c r="D83" i="1"/>
  <c r="D105" i="1" s="1"/>
  <c r="D106" i="1" s="1"/>
  <c r="E83" i="1"/>
  <c r="E105" i="1" s="1"/>
  <c r="E106" i="1" s="1"/>
  <c r="F83" i="1"/>
  <c r="G83" i="1"/>
  <c r="G105" i="1" s="1"/>
  <c r="G106" i="1" s="1"/>
  <c r="H83" i="1"/>
  <c r="I83" i="1"/>
  <c r="J83" i="1"/>
  <c r="K83" i="1"/>
  <c r="L83" i="1"/>
  <c r="M83" i="1"/>
  <c r="N83" i="1"/>
  <c r="C83" i="1"/>
  <c r="B83" i="1"/>
  <c r="F105" i="1"/>
  <c r="F106" i="1" s="1"/>
  <c r="C105" i="1"/>
  <c r="C106" i="1" s="1"/>
  <c r="G23" i="2"/>
  <c r="F23" i="2"/>
  <c r="E23" i="2"/>
  <c r="D23" i="2"/>
  <c r="C23" i="2"/>
  <c r="B23" i="2"/>
  <c r="A24" i="2"/>
  <c r="A23" i="2"/>
  <c r="A22" i="2"/>
  <c r="O23" i="1"/>
  <c r="O24" i="1" s="1"/>
  <c r="D24" i="1"/>
  <c r="E24" i="1"/>
  <c r="F24" i="1"/>
  <c r="G24" i="1"/>
  <c r="H24" i="1"/>
  <c r="I24" i="1"/>
  <c r="J24" i="1"/>
  <c r="K24" i="1"/>
  <c r="L24" i="1"/>
  <c r="M24" i="1"/>
  <c r="N24" i="1"/>
  <c r="C24" i="1"/>
  <c r="B24" i="1"/>
  <c r="D34" i="1"/>
  <c r="E34" i="1"/>
  <c r="F34" i="1"/>
  <c r="G34" i="1"/>
  <c r="H34" i="1"/>
  <c r="I34" i="1"/>
  <c r="J34" i="1"/>
  <c r="K34" i="1"/>
  <c r="L34" i="1"/>
  <c r="M34" i="1"/>
  <c r="N34" i="1"/>
  <c r="C34" i="1"/>
  <c r="B34" i="1"/>
  <c r="D6" i="2"/>
  <c r="E6" i="2"/>
  <c r="F6" i="2"/>
  <c r="C6" i="2"/>
  <c r="B6" i="2"/>
  <c r="A6" i="2"/>
  <c r="G6" i="2" l="1"/>
  <c r="A108" i="2"/>
  <c r="A106" i="2"/>
  <c r="A105" i="2"/>
  <c r="A95" i="2"/>
  <c r="A96" i="2"/>
  <c r="A97" i="2"/>
  <c r="A98" i="2"/>
  <c r="A99" i="2"/>
  <c r="A100" i="2"/>
  <c r="A101" i="2"/>
  <c r="A102" i="2"/>
  <c r="A103" i="2"/>
  <c r="A104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48" i="2"/>
  <c r="A45" i="2"/>
  <c r="A46" i="2"/>
  <c r="A47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1" i="2"/>
  <c r="A20" i="2"/>
  <c r="A19" i="2"/>
  <c r="A12" i="2"/>
  <c r="A13" i="2"/>
  <c r="A14" i="2"/>
  <c r="A15" i="2"/>
  <c r="A16" i="2"/>
  <c r="A17" i="2"/>
  <c r="A18" i="2"/>
  <c r="A11" i="2"/>
  <c r="A10" i="2"/>
  <c r="A7" i="2"/>
  <c r="A8" i="2"/>
  <c r="A9" i="2"/>
  <c r="A5" i="2"/>
  <c r="A4" i="2"/>
  <c r="O101" i="1"/>
  <c r="B101" i="2"/>
  <c r="C101" i="2"/>
  <c r="D101" i="2"/>
  <c r="E101" i="2"/>
  <c r="F101" i="2"/>
  <c r="B17" i="2"/>
  <c r="C7" i="2"/>
  <c r="B61" i="2"/>
  <c r="B81" i="2"/>
  <c r="B102" i="2"/>
  <c r="C102" i="2"/>
  <c r="D102" i="2"/>
  <c r="E102" i="2"/>
  <c r="F102" i="2"/>
  <c r="C81" i="2"/>
  <c r="D81" i="2"/>
  <c r="E81" i="2"/>
  <c r="F81" i="2"/>
  <c r="C61" i="2"/>
  <c r="D61" i="2"/>
  <c r="E61" i="2"/>
  <c r="F61" i="2"/>
  <c r="O7" i="1"/>
  <c r="O102" i="1"/>
  <c r="O81" i="1"/>
  <c r="O61" i="1"/>
  <c r="A1" i="2"/>
  <c r="F99" i="2"/>
  <c r="F100" i="2"/>
  <c r="F103" i="2"/>
  <c r="F98" i="2"/>
  <c r="E99" i="2"/>
  <c r="E100" i="2"/>
  <c r="E103" i="2"/>
  <c r="E98" i="2"/>
  <c r="D99" i="2"/>
  <c r="D100" i="2"/>
  <c r="D103" i="2"/>
  <c r="D98" i="2"/>
  <c r="C99" i="2"/>
  <c r="C100" i="2"/>
  <c r="C103" i="2"/>
  <c r="C98" i="2"/>
  <c r="F95" i="2"/>
  <c r="F94" i="2"/>
  <c r="D95" i="2"/>
  <c r="D94" i="2"/>
  <c r="E95" i="2"/>
  <c r="E94" i="2"/>
  <c r="C95" i="2"/>
  <c r="C94" i="2"/>
  <c r="F89" i="2"/>
  <c r="F90" i="2"/>
  <c r="F91" i="2"/>
  <c r="F88" i="2"/>
  <c r="E89" i="2"/>
  <c r="E90" i="2"/>
  <c r="E91" i="2"/>
  <c r="E88" i="2"/>
  <c r="D89" i="2"/>
  <c r="D90" i="2"/>
  <c r="D91" i="2"/>
  <c r="D88" i="2"/>
  <c r="C89" i="2"/>
  <c r="C90" i="2"/>
  <c r="C91" i="2"/>
  <c r="C88" i="2"/>
  <c r="F85" i="2"/>
  <c r="E85" i="2"/>
  <c r="D85" i="2"/>
  <c r="C85" i="2"/>
  <c r="F82" i="2"/>
  <c r="F80" i="2"/>
  <c r="E82" i="2"/>
  <c r="E80" i="2"/>
  <c r="D82" i="2"/>
  <c r="D80" i="2"/>
  <c r="C82" i="2"/>
  <c r="C80" i="2"/>
  <c r="F77" i="2"/>
  <c r="F76" i="2"/>
  <c r="E77" i="2"/>
  <c r="E76" i="2"/>
  <c r="D77" i="2"/>
  <c r="D76" i="2"/>
  <c r="C77" i="2"/>
  <c r="C76" i="2"/>
  <c r="F73" i="2"/>
  <c r="E73" i="2"/>
  <c r="D73" i="2"/>
  <c r="C73" i="2"/>
  <c r="F67" i="2"/>
  <c r="F68" i="2"/>
  <c r="F69" i="2"/>
  <c r="F70" i="2"/>
  <c r="F66" i="2"/>
  <c r="E67" i="2"/>
  <c r="E68" i="2"/>
  <c r="E69" i="2"/>
  <c r="E70" i="2"/>
  <c r="E66" i="2"/>
  <c r="D67" i="2"/>
  <c r="D68" i="2"/>
  <c r="D69" i="2"/>
  <c r="D70" i="2"/>
  <c r="D66" i="2"/>
  <c r="C67" i="2"/>
  <c r="C68" i="2"/>
  <c r="C69" i="2"/>
  <c r="C70" i="2"/>
  <c r="C66" i="2"/>
  <c r="F62" i="2"/>
  <c r="F63" i="2"/>
  <c r="F60" i="2"/>
  <c r="E62" i="2"/>
  <c r="E63" i="2"/>
  <c r="E60" i="2"/>
  <c r="D62" i="2"/>
  <c r="D63" i="2"/>
  <c r="D60" i="2"/>
  <c r="C62" i="2"/>
  <c r="C63" i="2"/>
  <c r="C60" i="2"/>
  <c r="F57" i="2"/>
  <c r="E57" i="2"/>
  <c r="D57" i="2"/>
  <c r="C57" i="2"/>
  <c r="F49" i="2"/>
  <c r="F50" i="2"/>
  <c r="F51" i="2"/>
  <c r="F52" i="2"/>
  <c r="F53" i="2"/>
  <c r="F54" i="2"/>
  <c r="F48" i="2"/>
  <c r="E49" i="2"/>
  <c r="E50" i="2"/>
  <c r="E51" i="2"/>
  <c r="E52" i="2"/>
  <c r="E53" i="2"/>
  <c r="E54" i="2"/>
  <c r="E48" i="2"/>
  <c r="D49" i="2"/>
  <c r="D50" i="2"/>
  <c r="D51" i="2"/>
  <c r="D52" i="2"/>
  <c r="D53" i="2"/>
  <c r="D54" i="2"/>
  <c r="D48" i="2"/>
  <c r="C49" i="2"/>
  <c r="C50" i="2"/>
  <c r="C51" i="2"/>
  <c r="C52" i="2"/>
  <c r="C53" i="2"/>
  <c r="C54" i="2"/>
  <c r="C48" i="2"/>
  <c r="F45" i="2"/>
  <c r="E45" i="2"/>
  <c r="D45" i="2"/>
  <c r="C45" i="2"/>
  <c r="G101" i="2" l="1"/>
  <c r="G102" i="2"/>
  <c r="G61" i="2"/>
  <c r="G81" i="2"/>
  <c r="F42" i="2"/>
  <c r="F41" i="2"/>
  <c r="E42" i="2"/>
  <c r="E41" i="2"/>
  <c r="D42" i="2"/>
  <c r="D41" i="2"/>
  <c r="C42" i="2"/>
  <c r="C41" i="2"/>
  <c r="F38" i="2"/>
  <c r="F39" i="2" s="1"/>
  <c r="E38" i="2"/>
  <c r="E39" i="2" s="1"/>
  <c r="D38" i="2"/>
  <c r="D39" i="2" s="1"/>
  <c r="C38" i="2"/>
  <c r="C39" i="2" s="1"/>
  <c r="F33" i="2"/>
  <c r="F34" i="2" s="1"/>
  <c r="E33" i="2"/>
  <c r="E34" i="2" s="1"/>
  <c r="D33" i="2"/>
  <c r="D34" i="2" s="1"/>
  <c r="C33" i="2"/>
  <c r="C34" i="2" s="1"/>
  <c r="F30" i="2"/>
  <c r="F31" i="2" s="1"/>
  <c r="E30" i="2"/>
  <c r="E31" i="2" s="1"/>
  <c r="D30" i="2"/>
  <c r="D31" i="2" s="1"/>
  <c r="C30" i="2"/>
  <c r="C31" i="2" s="1"/>
  <c r="F27" i="2"/>
  <c r="F28" i="2" s="1"/>
  <c r="E27" i="2"/>
  <c r="E28" i="2" s="1"/>
  <c r="D27" i="2"/>
  <c r="D28" i="2" s="1"/>
  <c r="C27" i="2"/>
  <c r="C28" i="2" s="1"/>
  <c r="F13" i="2"/>
  <c r="F14" i="2"/>
  <c r="F15" i="2"/>
  <c r="F16" i="2"/>
  <c r="F17" i="2"/>
  <c r="F18" i="2"/>
  <c r="F12" i="2"/>
  <c r="E13" i="2"/>
  <c r="E14" i="2"/>
  <c r="E15" i="2"/>
  <c r="E16" i="2"/>
  <c r="E17" i="2"/>
  <c r="E18" i="2"/>
  <c r="E12" i="2"/>
  <c r="F8" i="2"/>
  <c r="F9" i="2"/>
  <c r="F7" i="2"/>
  <c r="E8" i="2"/>
  <c r="E9" i="2"/>
  <c r="E7" i="2"/>
  <c r="D13" i="2"/>
  <c r="D14" i="2"/>
  <c r="D15" i="2"/>
  <c r="D16" i="2"/>
  <c r="D17" i="2"/>
  <c r="D18" i="2"/>
  <c r="D12" i="2"/>
  <c r="D9" i="2"/>
  <c r="D8" i="2"/>
  <c r="C13" i="2"/>
  <c r="C14" i="2"/>
  <c r="C15" i="2"/>
  <c r="C16" i="2"/>
  <c r="C17" i="2"/>
  <c r="C18" i="2"/>
  <c r="C12" i="2"/>
  <c r="B99" i="2"/>
  <c r="B100" i="2"/>
  <c r="B103" i="2"/>
  <c r="B98" i="2"/>
  <c r="B95" i="2"/>
  <c r="B94" i="2"/>
  <c r="B89" i="2"/>
  <c r="B90" i="2"/>
  <c r="B91" i="2"/>
  <c r="B88" i="2"/>
  <c r="B85" i="2"/>
  <c r="B86" i="2" s="1"/>
  <c r="B82" i="2"/>
  <c r="B80" i="2"/>
  <c r="B77" i="2"/>
  <c r="B76" i="2"/>
  <c r="B73" i="2"/>
  <c r="B74" i="2" s="1"/>
  <c r="B67" i="2"/>
  <c r="B68" i="2"/>
  <c r="B69" i="2"/>
  <c r="B70" i="2"/>
  <c r="B66" i="2"/>
  <c r="B62" i="2"/>
  <c r="B63" i="2"/>
  <c r="B60" i="2"/>
  <c r="B57" i="2"/>
  <c r="B58" i="2" s="1"/>
  <c r="B52" i="2"/>
  <c r="B53" i="2"/>
  <c r="B54" i="2"/>
  <c r="B49" i="2"/>
  <c r="B50" i="2"/>
  <c r="B51" i="2"/>
  <c r="B48" i="2"/>
  <c r="B45" i="2"/>
  <c r="B46" i="2" s="1"/>
  <c r="B42" i="2"/>
  <c r="B41" i="2"/>
  <c r="B38" i="2"/>
  <c r="B39" i="2" s="1"/>
  <c r="B33" i="2"/>
  <c r="B34" i="2" s="1"/>
  <c r="B30" i="2"/>
  <c r="B31" i="2" s="1"/>
  <c r="B27" i="2"/>
  <c r="B28" i="2" s="1"/>
  <c r="B13" i="2"/>
  <c r="B14" i="2"/>
  <c r="B15" i="2"/>
  <c r="B16" i="2"/>
  <c r="B18" i="2"/>
  <c r="B12" i="2"/>
  <c r="B8" i="2"/>
  <c r="B9" i="2"/>
  <c r="B7" i="2"/>
  <c r="C8" i="2"/>
  <c r="C9" i="2"/>
  <c r="D7" i="2"/>
  <c r="E104" i="2"/>
  <c r="E96" i="2"/>
  <c r="E92" i="2"/>
  <c r="E86" i="2"/>
  <c r="E78" i="2"/>
  <c r="E74" i="2"/>
  <c r="E71" i="2"/>
  <c r="E64" i="2"/>
  <c r="E58" i="2"/>
  <c r="E55" i="2"/>
  <c r="E46" i="2"/>
  <c r="F104" i="2"/>
  <c r="D104" i="2"/>
  <c r="C104" i="2"/>
  <c r="G103" i="2"/>
  <c r="G100" i="2"/>
  <c r="G99" i="2"/>
  <c r="G98" i="2"/>
  <c r="F96" i="2"/>
  <c r="D96" i="2"/>
  <c r="C96" i="2"/>
  <c r="G95" i="2"/>
  <c r="G94" i="2"/>
  <c r="F92" i="2"/>
  <c r="D92" i="2"/>
  <c r="C92" i="2"/>
  <c r="G91" i="2"/>
  <c r="G90" i="2"/>
  <c r="G89" i="2"/>
  <c r="G88" i="2"/>
  <c r="F86" i="2"/>
  <c r="D86" i="2"/>
  <c r="C86" i="2"/>
  <c r="G85" i="2"/>
  <c r="G86" i="2" s="1"/>
  <c r="G82" i="2"/>
  <c r="G80" i="2"/>
  <c r="F78" i="2"/>
  <c r="D78" i="2"/>
  <c r="C78" i="2"/>
  <c r="G77" i="2"/>
  <c r="G76" i="2"/>
  <c r="F74" i="2"/>
  <c r="D74" i="2"/>
  <c r="C74" i="2"/>
  <c r="G73" i="2"/>
  <c r="G74" i="2" s="1"/>
  <c r="F71" i="2"/>
  <c r="D71" i="2"/>
  <c r="C71" i="2"/>
  <c r="G70" i="2"/>
  <c r="G69" i="2"/>
  <c r="G68" i="2"/>
  <c r="G67" i="2"/>
  <c r="G66" i="2"/>
  <c r="F64" i="2"/>
  <c r="D64" i="2"/>
  <c r="C64" i="2"/>
  <c r="G63" i="2"/>
  <c r="G62" i="2"/>
  <c r="G60" i="2"/>
  <c r="F58" i="2"/>
  <c r="D58" i="2"/>
  <c r="C58" i="2"/>
  <c r="G57" i="2"/>
  <c r="G58" i="2" s="1"/>
  <c r="F55" i="2"/>
  <c r="D55" i="2"/>
  <c r="C55" i="2"/>
  <c r="G54" i="2"/>
  <c r="G53" i="2"/>
  <c r="G52" i="2"/>
  <c r="G51" i="2"/>
  <c r="G50" i="2"/>
  <c r="G49" i="2"/>
  <c r="G48" i="2"/>
  <c r="F46" i="2"/>
  <c r="D46" i="2"/>
  <c r="C46" i="2"/>
  <c r="G45" i="2"/>
  <c r="G46" i="2" s="1"/>
  <c r="B19" i="2" l="1"/>
  <c r="E35" i="2"/>
  <c r="B64" i="2"/>
  <c r="G17" i="2"/>
  <c r="B55" i="2"/>
  <c r="B71" i="2"/>
  <c r="B35" i="2"/>
  <c r="G16" i="2"/>
  <c r="G104" i="2"/>
  <c r="B104" i="2"/>
  <c r="F105" i="2"/>
  <c r="E105" i="2"/>
  <c r="G42" i="2"/>
  <c r="D105" i="2"/>
  <c r="G41" i="2"/>
  <c r="C105" i="2"/>
  <c r="G38" i="2"/>
  <c r="G39" i="2" s="1"/>
  <c r="F35" i="2"/>
  <c r="G33" i="2"/>
  <c r="G34" i="2" s="1"/>
  <c r="D35" i="2"/>
  <c r="C35" i="2"/>
  <c r="G30" i="2"/>
  <c r="G31" i="2" s="1"/>
  <c r="G27" i="2"/>
  <c r="G28" i="2" s="1"/>
  <c r="G15" i="2"/>
  <c r="F19" i="2"/>
  <c r="G14" i="2"/>
  <c r="E19" i="2"/>
  <c r="G13" i="2"/>
  <c r="G9" i="2"/>
  <c r="G18" i="2"/>
  <c r="D19" i="2"/>
  <c r="G8" i="2"/>
  <c r="C19" i="2"/>
  <c r="G12" i="2"/>
  <c r="B96" i="2"/>
  <c r="B92" i="2"/>
  <c r="B78" i="2"/>
  <c r="G7" i="2"/>
  <c r="G92" i="2"/>
  <c r="G78" i="2"/>
  <c r="G55" i="2"/>
  <c r="G71" i="2"/>
  <c r="G64" i="2"/>
  <c r="G96" i="2"/>
  <c r="B105" i="2" l="1"/>
  <c r="B20" i="2"/>
  <c r="E20" i="2"/>
  <c r="E106" i="2" s="1"/>
  <c r="C20" i="2"/>
  <c r="C106" i="2" s="1"/>
  <c r="F20" i="2"/>
  <c r="F106" i="2" s="1"/>
  <c r="D20" i="2"/>
  <c r="D106" i="2" s="1"/>
  <c r="G105" i="2"/>
  <c r="G106" i="2" s="1"/>
  <c r="G35" i="2"/>
  <c r="G19" i="2"/>
  <c r="G10" i="2"/>
  <c r="O103" i="1"/>
  <c r="O100" i="1"/>
  <c r="O99" i="1"/>
  <c r="O98" i="1"/>
  <c r="O95" i="1"/>
  <c r="O94" i="1"/>
  <c r="O91" i="1"/>
  <c r="O90" i="1"/>
  <c r="O89" i="1"/>
  <c r="O88" i="1"/>
  <c r="O85" i="1"/>
  <c r="O86" i="1" s="1"/>
  <c r="O82" i="1"/>
  <c r="O80" i="1"/>
  <c r="O77" i="1"/>
  <c r="O76" i="1"/>
  <c r="O73" i="1"/>
  <c r="O74" i="1" s="1"/>
  <c r="O70" i="1"/>
  <c r="O69" i="1"/>
  <c r="O68" i="1"/>
  <c r="O67" i="1"/>
  <c r="O66" i="1"/>
  <c r="O63" i="1"/>
  <c r="O62" i="1"/>
  <c r="O60" i="1"/>
  <c r="O57" i="1"/>
  <c r="O58" i="1" s="1"/>
  <c r="O54" i="1"/>
  <c r="O53" i="1"/>
  <c r="O52" i="1"/>
  <c r="O51" i="1"/>
  <c r="O50" i="1"/>
  <c r="O49" i="1"/>
  <c r="O48" i="1"/>
  <c r="O45" i="1"/>
  <c r="O46" i="1" s="1"/>
  <c r="O42" i="1"/>
  <c r="O41" i="1"/>
  <c r="O38" i="1"/>
  <c r="O39" i="1" s="1"/>
  <c r="O33" i="1"/>
  <c r="O34" i="1" s="1"/>
  <c r="O30" i="1"/>
  <c r="O31" i="1" s="1"/>
  <c r="O27" i="1"/>
  <c r="O28" i="1" s="1"/>
  <c r="O18" i="1"/>
  <c r="O17" i="1"/>
  <c r="O16" i="1"/>
  <c r="O15" i="1"/>
  <c r="O14" i="1"/>
  <c r="O13" i="1"/>
  <c r="O12" i="1"/>
  <c r="O9" i="1"/>
  <c r="O8" i="1"/>
  <c r="N104" i="1"/>
  <c r="N96" i="1"/>
  <c r="N92" i="1"/>
  <c r="N86" i="1"/>
  <c r="N78" i="1"/>
  <c r="N74" i="1"/>
  <c r="N71" i="1"/>
  <c r="N64" i="1"/>
  <c r="N58" i="1"/>
  <c r="N55" i="1"/>
  <c r="N46" i="1"/>
  <c r="N39" i="1"/>
  <c r="N31" i="1"/>
  <c r="N28" i="1"/>
  <c r="N19" i="1"/>
  <c r="M104" i="1"/>
  <c r="M96" i="1"/>
  <c r="M92" i="1"/>
  <c r="M86" i="1"/>
  <c r="M78" i="1"/>
  <c r="M74" i="1"/>
  <c r="M71" i="1"/>
  <c r="M64" i="1"/>
  <c r="M58" i="1"/>
  <c r="M55" i="1"/>
  <c r="M46" i="1"/>
  <c r="M39" i="1"/>
  <c r="M31" i="1"/>
  <c r="M28" i="1"/>
  <c r="M19" i="1"/>
  <c r="L104" i="1"/>
  <c r="L96" i="1"/>
  <c r="L92" i="1"/>
  <c r="L86" i="1"/>
  <c r="L78" i="1"/>
  <c r="L74" i="1"/>
  <c r="L71" i="1"/>
  <c r="L64" i="1"/>
  <c r="L58" i="1"/>
  <c r="L55" i="1"/>
  <c r="L46" i="1"/>
  <c r="L39" i="1"/>
  <c r="L31" i="1"/>
  <c r="L28" i="1"/>
  <c r="L19" i="1"/>
  <c r="K104" i="1"/>
  <c r="K96" i="1"/>
  <c r="K92" i="1"/>
  <c r="K86" i="1"/>
  <c r="K78" i="1"/>
  <c r="K74" i="1"/>
  <c r="K71" i="1"/>
  <c r="K64" i="1"/>
  <c r="K58" i="1"/>
  <c r="K55" i="1"/>
  <c r="K46" i="1"/>
  <c r="K39" i="1"/>
  <c r="K31" i="1"/>
  <c r="K28" i="1"/>
  <c r="K19" i="1"/>
  <c r="K20" i="1"/>
  <c r="J104" i="1"/>
  <c r="J96" i="1"/>
  <c r="J92" i="1"/>
  <c r="J86" i="1"/>
  <c r="J78" i="1"/>
  <c r="J74" i="1"/>
  <c r="J71" i="1"/>
  <c r="J64" i="1"/>
  <c r="J58" i="1"/>
  <c r="J55" i="1"/>
  <c r="J46" i="1"/>
  <c r="J39" i="1"/>
  <c r="J31" i="1"/>
  <c r="J28" i="1"/>
  <c r="J19" i="1"/>
  <c r="I104" i="1"/>
  <c r="I96" i="1"/>
  <c r="I92" i="1"/>
  <c r="I86" i="1"/>
  <c r="I78" i="1"/>
  <c r="I74" i="1"/>
  <c r="I71" i="1"/>
  <c r="I64" i="1"/>
  <c r="I58" i="1"/>
  <c r="I55" i="1"/>
  <c r="I46" i="1"/>
  <c r="I39" i="1"/>
  <c r="I31" i="1"/>
  <c r="I28" i="1"/>
  <c r="I19" i="1"/>
  <c r="H104" i="1"/>
  <c r="H96" i="1"/>
  <c r="H92" i="1"/>
  <c r="H86" i="1"/>
  <c r="H78" i="1"/>
  <c r="H74" i="1"/>
  <c r="H71" i="1"/>
  <c r="H64" i="1"/>
  <c r="H58" i="1"/>
  <c r="H55" i="1"/>
  <c r="H46" i="1"/>
  <c r="H39" i="1"/>
  <c r="H31" i="1"/>
  <c r="H28" i="1"/>
  <c r="H19" i="1"/>
  <c r="G104" i="1"/>
  <c r="G96" i="1"/>
  <c r="G92" i="1"/>
  <c r="G86" i="1"/>
  <c r="G78" i="1"/>
  <c r="G74" i="1"/>
  <c r="G71" i="1"/>
  <c r="G64" i="1"/>
  <c r="G58" i="1"/>
  <c r="G55" i="1"/>
  <c r="G46" i="1"/>
  <c r="G39" i="1"/>
  <c r="G31" i="1"/>
  <c r="G28" i="1"/>
  <c r="G19" i="1"/>
  <c r="G20" i="1"/>
  <c r="F104" i="1"/>
  <c r="F96" i="1"/>
  <c r="F92" i="1"/>
  <c r="F86" i="1"/>
  <c r="F78" i="1"/>
  <c r="F74" i="1"/>
  <c r="F71" i="1"/>
  <c r="F64" i="1"/>
  <c r="F58" i="1"/>
  <c r="F55" i="1"/>
  <c r="F46" i="1"/>
  <c r="F39" i="1"/>
  <c r="F31" i="1"/>
  <c r="F28" i="1"/>
  <c r="F19" i="1"/>
  <c r="E104" i="1"/>
  <c r="E96" i="1"/>
  <c r="E92" i="1"/>
  <c r="E86" i="1"/>
  <c r="E78" i="1"/>
  <c r="E74" i="1"/>
  <c r="E71" i="1"/>
  <c r="E64" i="1"/>
  <c r="E58" i="1"/>
  <c r="E55" i="1"/>
  <c r="E46" i="1"/>
  <c r="E39" i="1"/>
  <c r="E31" i="1"/>
  <c r="E28" i="1"/>
  <c r="E19" i="1"/>
  <c r="D104" i="1"/>
  <c r="D96" i="1"/>
  <c r="D92" i="1"/>
  <c r="D86" i="1"/>
  <c r="D78" i="1"/>
  <c r="D74" i="1"/>
  <c r="D71" i="1"/>
  <c r="D64" i="1"/>
  <c r="D58" i="1"/>
  <c r="D55" i="1"/>
  <c r="D46" i="1"/>
  <c r="D39" i="1"/>
  <c r="D31" i="1"/>
  <c r="D28" i="1"/>
  <c r="D19" i="1"/>
  <c r="C104" i="1"/>
  <c r="C96" i="1"/>
  <c r="C92" i="1"/>
  <c r="C86" i="1"/>
  <c r="C78" i="1"/>
  <c r="C74" i="1"/>
  <c r="C71" i="1"/>
  <c r="C64" i="1"/>
  <c r="C58" i="1"/>
  <c r="C55" i="1"/>
  <c r="C46" i="1"/>
  <c r="C39" i="1"/>
  <c r="C31" i="1"/>
  <c r="C28" i="1"/>
  <c r="C19" i="1"/>
  <c r="C20" i="1"/>
  <c r="B19" i="1"/>
  <c r="B39" i="1"/>
  <c r="B104" i="1"/>
  <c r="B96" i="1"/>
  <c r="B92" i="1"/>
  <c r="B86" i="1"/>
  <c r="B106" i="2" l="1"/>
  <c r="B108" i="2" s="1"/>
  <c r="I105" i="1"/>
  <c r="I106" i="1" s="1"/>
  <c r="M105" i="1"/>
  <c r="M106" i="1" s="1"/>
  <c r="J105" i="1"/>
  <c r="J106" i="1" s="1"/>
  <c r="N105" i="1"/>
  <c r="N106" i="1" s="1"/>
  <c r="K105" i="1"/>
  <c r="K106" i="1" s="1"/>
  <c r="H105" i="1"/>
  <c r="H106" i="1" s="1"/>
  <c r="L105" i="1"/>
  <c r="L106" i="1" s="1"/>
  <c r="E20" i="1"/>
  <c r="M20" i="1"/>
  <c r="I20" i="1"/>
  <c r="D20" i="1"/>
  <c r="F20" i="1"/>
  <c r="H20" i="1"/>
  <c r="J20" i="1"/>
  <c r="L20" i="1"/>
  <c r="N20" i="1"/>
  <c r="E108" i="2"/>
  <c r="D35" i="1"/>
  <c r="F35" i="1"/>
  <c r="O78" i="1"/>
  <c r="I35" i="1"/>
  <c r="D108" i="2"/>
  <c r="O35" i="1"/>
  <c r="K35" i="1"/>
  <c r="M35" i="1"/>
  <c r="C108" i="2"/>
  <c r="G20" i="2"/>
  <c r="O19" i="1"/>
  <c r="N35" i="1"/>
  <c r="F108" i="2"/>
  <c r="G35" i="1"/>
  <c r="H35" i="1"/>
  <c r="J35" i="1"/>
  <c r="L35" i="1"/>
  <c r="C35" i="1"/>
  <c r="E35" i="1"/>
  <c r="O20" i="1"/>
  <c r="O104" i="1"/>
  <c r="O96" i="1"/>
  <c r="O92" i="1"/>
  <c r="O71" i="1"/>
  <c r="O64" i="1"/>
  <c r="O55" i="1"/>
  <c r="O105" i="1" l="1"/>
  <c r="G108" i="1"/>
  <c r="D108" i="1"/>
  <c r="F108" i="1"/>
  <c r="M108" i="1"/>
  <c r="K108" i="1"/>
  <c r="I108" i="1"/>
  <c r="G108" i="2"/>
  <c r="N108" i="1"/>
  <c r="E108" i="1"/>
  <c r="L108" i="1"/>
  <c r="J108" i="1"/>
  <c r="H108" i="1"/>
  <c r="C108" i="1"/>
  <c r="O106" i="1" l="1"/>
  <c r="O108" i="1" s="1"/>
  <c r="B78" i="1"/>
  <c r="B74" i="1"/>
  <c r="B71" i="1"/>
  <c r="B64" i="1"/>
  <c r="B58" i="1"/>
  <c r="B55" i="1"/>
  <c r="B46" i="1"/>
  <c r="B31" i="1"/>
  <c r="B28" i="1"/>
  <c r="B20" i="1"/>
  <c r="B105" i="1" l="1"/>
  <c r="B106" i="1" s="1"/>
  <c r="B35" i="1"/>
  <c r="B108" i="1" l="1"/>
</calcChain>
</file>

<file path=xl/sharedStrings.xml><?xml version="1.0" encoding="utf-8"?>
<sst xmlns="http://schemas.openxmlformats.org/spreadsheetml/2006/main" count="130" uniqueCount="126">
  <si>
    <t>Organisasjonsnr. 879387272</t>
  </si>
  <si>
    <t xml:space="preserve">Budsjett og regnskap </t>
  </si>
  <si>
    <t>Budsjett</t>
  </si>
  <si>
    <t>Januar</t>
  </si>
  <si>
    <t>Februar</t>
  </si>
  <si>
    <t xml:space="preserve">Mars 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</si>
  <si>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</si>
  <si>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</si>
  <si>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</si>
  <si>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</si>
  <si>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</si>
  <si>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</si>
  <si>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</si>
  <si>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</si>
  <si>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</si>
  <si>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</t>
  </si>
  <si>
    <t>Driftsinntekter</t>
  </si>
  <si>
    <t>Salgsinntekt</t>
  </si>
  <si>
    <t>3123 Sponsorinntekt, avgiftsfri</t>
  </si>
  <si>
    <t>3225 Dugnad</t>
  </si>
  <si>
    <t>Sum Salgsinntekt</t>
  </si>
  <si>
    <t>Annen driftsinntekt</t>
  </si>
  <si>
    <t>3400 Tilskudd/fordeling tilskudd</t>
  </si>
  <si>
    <t>3660 Leieinntekt</t>
  </si>
  <si>
    <t>3900 Andre driftsrelaterte inntekter</t>
  </si>
  <si>
    <t>3920 Medlemskontingenter</t>
  </si>
  <si>
    <t>3930 Treningsavgifter</t>
  </si>
  <si>
    <t>3931 Deltakeravgift/påmeldingsavgift</t>
  </si>
  <si>
    <t>3940 Egenandeler</t>
  </si>
  <si>
    <t>Sum Annen driftsinntekt</t>
  </si>
  <si>
    <t>Sum Driftsinntekter</t>
  </si>
  <si>
    <t>Driftskostnader</t>
  </si>
  <si>
    <t>Lønnskostnad</t>
  </si>
  <si>
    <t>Sum Godtgjørelser</t>
  </si>
  <si>
    <t>Annen kostnadsgodtgjørelse</t>
  </si>
  <si>
    <t>5561 Dommeravgift</t>
  </si>
  <si>
    <t>Sum Annen kostnadsgodtgjørelse</t>
  </si>
  <si>
    <t>Annen personalkostnad</t>
  </si>
  <si>
    <t>5991 Spillerovergangsgebyr</t>
  </si>
  <si>
    <t>Sum Annen personalkostnad</t>
  </si>
  <si>
    <t>Sum Lønnskostnad</t>
  </si>
  <si>
    <t>Annen driftskostnad</t>
  </si>
  <si>
    <t>Avskrivnigner</t>
  </si>
  <si>
    <t>6010 Avskrivnigner transp.midler, maskiner og inventar</t>
  </si>
  <si>
    <t>Sum Avskrivninger</t>
  </si>
  <si>
    <t>Kostnad lokaler</t>
  </si>
  <si>
    <t>6300 Leie lokaler</t>
  </si>
  <si>
    <t>6320 Annen kostnad</t>
  </si>
  <si>
    <t>Sum Kostnad lokaler</t>
  </si>
  <si>
    <t>Leie maskiner, inventar o.l.</t>
  </si>
  <si>
    <t>6440 Leie</t>
  </si>
  <si>
    <t>Sum Leie maskiner, inventar o.l.</t>
  </si>
  <si>
    <t>Verktøy, inventar og dr.matr. som ikke skal aktiveres</t>
  </si>
  <si>
    <t>6540 Inventar (Res)</t>
  </si>
  <si>
    <t>6550 Driftsmaterialer</t>
  </si>
  <si>
    <t>6553 Lisens programvarer</t>
  </si>
  <si>
    <t>6555 Drift, oksygen</t>
  </si>
  <si>
    <t>6560 Rekvisita</t>
  </si>
  <si>
    <t>6570 Arbeidsklær og verneutstyr</t>
  </si>
  <si>
    <t>6580 Idrettsutstyr og idrettsklær</t>
  </si>
  <si>
    <t>Sum Verktøy, inventar og dr.matr. som ikke skal aktiveres</t>
  </si>
  <si>
    <t>Reparasjon og vedlikehold</t>
  </si>
  <si>
    <t>6600 Reparasjon og vedlikehold</t>
  </si>
  <si>
    <t>Sum Reparasjon og vedlikehold</t>
  </si>
  <si>
    <t>Fremmed tjeneste</t>
  </si>
  <si>
    <t>6730 Idrettsfaglig bistand</t>
  </si>
  <si>
    <t>6790 Annen fremmed tjeneste</t>
  </si>
  <si>
    <t>Sum Fremmed tjeneste</t>
  </si>
  <si>
    <t>Kontorkostnad, trykksak o.l.</t>
  </si>
  <si>
    <t>6800 Kontorrekvisita (Res)</t>
  </si>
  <si>
    <t>6810 Datakostnad</t>
  </si>
  <si>
    <t>6840 Aviser, tidsskrifter, boker etc</t>
  </si>
  <si>
    <t>6861 Møter</t>
  </si>
  <si>
    <t>6870 Kurs</t>
  </si>
  <si>
    <t>Sum Kontorkostnad, trykksak o.l.</t>
  </si>
  <si>
    <t>Telefon, porto o.l.</t>
  </si>
  <si>
    <t>6900 Telefon</t>
  </si>
  <si>
    <t>Sum Telefon, porto o.l.</t>
  </si>
  <si>
    <t>Kostnad transportmidler</t>
  </si>
  <si>
    <t>7020 Vedlikehold transportmidler</t>
  </si>
  <si>
    <t>7040 Forsikring og avgifter transportmidler</t>
  </si>
  <si>
    <t>Sum Kostnad transportmidler</t>
  </si>
  <si>
    <t>Kostnad og godtgjørelse for reise, diett, bil o.l.</t>
  </si>
  <si>
    <t>Sum Kostnad og godtgjørelse for reise, diett, bil o.l.</t>
  </si>
  <si>
    <t>Salgs-, reklame- og representasjonskostnad</t>
  </si>
  <si>
    <t>7320 Reklamekostnader</t>
  </si>
  <si>
    <t>Sum Salgs-, reklame- og representasjonskostnad</t>
  </si>
  <si>
    <t>Kontingent og gave</t>
  </si>
  <si>
    <t>7400 Kontingent, fradragsberettiget</t>
  </si>
  <si>
    <t>7411 Medlemskontigent særforbund</t>
  </si>
  <si>
    <t>7415 Påmelding</t>
  </si>
  <si>
    <t>7440 Premier</t>
  </si>
  <si>
    <t>Sum Kontingent og gave</t>
  </si>
  <si>
    <t>Forsikringspremie, garanti- og servicekostnad</t>
  </si>
  <si>
    <t>7500 Forsikringspremier</t>
  </si>
  <si>
    <t>7501 Utoverforsikring/-lisens</t>
  </si>
  <si>
    <t>Sum Forsikringspremie, garanti- og servicekostnad</t>
  </si>
  <si>
    <t>Annen kostnad</t>
  </si>
  <si>
    <t>7701 Sosiale arrangementer</t>
  </si>
  <si>
    <t>7704 Idrettsarrangement/aktivitetsarrangement</t>
  </si>
  <si>
    <t>7770 Renter og gebyr</t>
  </si>
  <si>
    <t>7790 Annen kostnad</t>
  </si>
  <si>
    <t>Sum Annen kostnad</t>
  </si>
  <si>
    <t>Sum Annen driftskostnad</t>
  </si>
  <si>
    <t>Sum Driftskostnader</t>
  </si>
  <si>
    <t>Driftsresultat</t>
  </si>
  <si>
    <t>Tromsøstudentenes Idrettslag, *gruppe*</t>
  </si>
  <si>
    <t>1. kvartal</t>
  </si>
  <si>
    <t>2. kvartal</t>
  </si>
  <si>
    <t>3. kvartal</t>
  </si>
  <si>
    <t>4. kvartal</t>
  </si>
  <si>
    <t>7792 Avsetning uforutsette kostnader</t>
  </si>
  <si>
    <t>3213 Gradering</t>
  </si>
  <si>
    <t>5003 Godtgjørelse styremedlemmer</t>
  </si>
  <si>
    <t>6705 Regnskapshonorarer</t>
  </si>
  <si>
    <t xml:space="preserve">6700 Revisjonshonorarer </t>
  </si>
  <si>
    <t>7101 Kjøregodtgjørelse</t>
  </si>
  <si>
    <t>7775 Tjenestegebyr</t>
  </si>
  <si>
    <t>7140 Reisekostnader</t>
  </si>
  <si>
    <t>7151 Diettkostnader</t>
  </si>
  <si>
    <t>Godtgjørelser</t>
  </si>
  <si>
    <t>Regnskap --&gt;</t>
  </si>
  <si>
    <t xml:space="preserve">3100 Salgsinntekt </t>
  </si>
  <si>
    <t>Varekostnad</t>
  </si>
  <si>
    <t>4360 Frakt, toll m.m.</t>
  </si>
  <si>
    <t>Sum Varekostnad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</si>
</sst>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</font>
    <font>
      <b/>
      <i/>
      <sz val="12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Gray">
        <fgColor rgb="FFEFEFEF"/>
        <bgColor theme="9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rgb="FFEFEFEF"/>
        <bgColor theme="9" tint="0.59999389629810485"/>
      </patternFill>
    </fill>
    <fill>
      <patternFill patternType="lightGray">
        <fgColor rgb="FFD9D9D9"/>
        <bgColor theme="9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rgb="FFEFEFEF"/>
        <bgColor theme="5"/>
      </patternFill>
    </fill>
    <fill>
      <patternFill patternType="lightGray">
        <fgColor rgb="FFEFEFEF"/>
        <bgColor theme="5" tint="0.59999389629810485"/>
      </patternFill>
    </fill>
    <fill>
      <patternFill patternType="lightGray">
        <fgColor rgb="FFD9D9D9"/>
        <b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EFEFEF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0" xfId="0" applyFont="1" applyFill="1"/>
    <xf numFmtId="3" fontId="2" fillId="3" borderId="0" xfId="0" applyNumberFormat="1" applyFont="1" applyFill="1"/>
    <xf numFmtId="49" fontId="3" fillId="3" borderId="0" xfId="0" applyNumberFormat="1" applyFont="1" applyFill="1" applyAlignment="1">
      <alignment vertical="top"/>
    </xf>
    <xf numFmtId="3" fontId="1" fillId="4" borderId="0" xfId="0" applyNumberFormat="1" applyFont="1" applyFill="1"/>
    <xf numFmtId="3" fontId="1" fillId="5" borderId="0" xfId="0" applyNumberFormat="1" applyFont="1" applyFill="1"/>
    <xf numFmtId="3" fontId="4" fillId="3" borderId="0" xfId="0" applyNumberFormat="1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3" fontId="7" fillId="3" borderId="0" xfId="0" applyNumberFormat="1" applyFont="1" applyFill="1"/>
    <xf numFmtId="49" fontId="2" fillId="3" borderId="0" xfId="0" applyNumberFormat="1" applyFont="1" applyFill="1" applyAlignment="1">
      <alignment vertical="top"/>
    </xf>
    <xf numFmtId="0" fontId="2" fillId="0" borderId="0" xfId="0" applyFont="1"/>
    <xf numFmtId="0" fontId="1" fillId="2" borderId="1" xfId="0" applyFont="1" applyFill="1" applyBorder="1" applyAlignment="1" applyProtection="1">
      <alignment horizontal="right" vertical="top" wrapText="1"/>
      <protection locked="0"/>
    </xf>
    <xf numFmtId="3" fontId="2" fillId="6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7" borderId="1" xfId="0" applyFont="1" applyFill="1" applyBorder="1" applyAlignment="1" applyProtection="1">
      <alignment horizontal="right" vertical="top" wrapText="1"/>
      <protection locked="0"/>
    </xf>
    <xf numFmtId="3" fontId="1" fillId="8" borderId="0" xfId="0" applyNumberFormat="1" applyFont="1" applyFill="1"/>
    <xf numFmtId="3" fontId="1" fillId="9" borderId="0" xfId="0" applyNumberFormat="1" applyFont="1" applyFill="1"/>
    <xf numFmtId="3" fontId="4" fillId="10" borderId="0" xfId="0" applyNumberFormat="1" applyFont="1" applyFill="1"/>
    <xf numFmtId="3" fontId="2" fillId="11" borderId="0" xfId="0" applyNumberFormat="1" applyFont="1" applyFill="1" applyAlignment="1">
      <alignment horizontal="right"/>
    </xf>
    <xf numFmtId="0" fontId="0" fillId="11" borderId="0" xfId="0" applyFill="1"/>
    <xf numFmtId="3" fontId="1" fillId="12" borderId="0" xfId="0" applyNumberFormat="1" applyFont="1" applyFill="1"/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4" fillId="11" borderId="0" xfId="0" applyFont="1" applyFill="1" applyAlignment="1">
      <alignment horizontal="right"/>
    </xf>
    <xf numFmtId="0" fontId="8" fillId="3" borderId="0" xfId="0" applyFont="1" applyFill="1"/>
    <xf numFmtId="3" fontId="4" fillId="6" borderId="0" xfId="0" applyNumberFormat="1" applyFont="1" applyFill="1" applyAlignment="1">
      <alignment horizontal="right"/>
    </xf>
    <xf numFmtId="3" fontId="9" fillId="3" borderId="0" xfId="0" applyNumberFormat="1" applyFont="1" applyFill="1"/>
    <xf numFmtId="3" fontId="8" fillId="3" borderId="0" xfId="0" applyNumberFormat="1" applyFont="1" applyFill="1"/>
    <xf numFmtId="0" fontId="10" fillId="0" borderId="0" xfId="0" applyFont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E38C-F9B8-4E1A-A2CD-F9869EEE1DD8}">
  <dimension ref="A1:O108"/>
  <sheetViews>
    <sheetView tabSelected="1" zoomScaleNormal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O19" sqref="O19"/>
    </sheetView>
  </sheetViews>
  <sheetFormatPr baseColWidth="10" defaultColWidth="11.3984375" defaultRowHeight="14.25" x14ac:dyDescent="0.45"/>
  <cols>
    <col min="1" max="1" width="54.265625" bestFit="1" customWidth="1"/>
    <col min="2" max="2" width="27" bestFit="1" customWidth="1"/>
    <col min="3" max="3" width="11" customWidth="1"/>
  </cols>
  <sheetData>
    <row r="1" spans="1:15" ht="15.75" x14ac:dyDescent="0.5">
      <c r="A1" s="23" t="s">
        <v>106</v>
      </c>
      <c r="B1" s="24" t="s">
        <v>0</v>
      </c>
    </row>
    <row r="2" spans="1:15" ht="15.75" x14ac:dyDescent="0.5">
      <c r="A2" s="25" t="s">
        <v>1</v>
      </c>
      <c r="B2" s="21"/>
      <c r="C2" s="30" t="s">
        <v>121</v>
      </c>
    </row>
    <row r="3" spans="1:15" ht="15.75" x14ac:dyDescent="0.5">
      <c r="A3" s="1"/>
      <c r="B3" s="16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5" ht="15.75" x14ac:dyDescent="0.5">
      <c r="A4" s="2" t="s">
        <v>16</v>
      </c>
      <c r="B4" s="2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7"/>
    </row>
    <row r="5" spans="1:15" ht="15.75" x14ac:dyDescent="0.5">
      <c r="A5" s="3" t="s">
        <v>17</v>
      </c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5">
      <c r="A6" s="3" t="s">
        <v>122</v>
      </c>
      <c r="B6" s="2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 x14ac:dyDescent="0.5">
      <c r="A7" s="4" t="s">
        <v>18</v>
      </c>
      <c r="B7" s="2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2">
        <f>SUM(C7:N7)</f>
        <v>0</v>
      </c>
    </row>
    <row r="8" spans="1:15" ht="15.75" x14ac:dyDescent="0.5">
      <c r="A8" s="4" t="s">
        <v>112</v>
      </c>
      <c r="B8" s="2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2">
        <f>SUM(C8:N8)</f>
        <v>0</v>
      </c>
    </row>
    <row r="9" spans="1:15" ht="15.75" x14ac:dyDescent="0.5">
      <c r="A9" s="3" t="s">
        <v>19</v>
      </c>
      <c r="B9" s="2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2">
        <f>SUM(C9:N9)</f>
        <v>0</v>
      </c>
    </row>
    <row r="10" spans="1:15" ht="15.75" x14ac:dyDescent="0.5">
      <c r="A10" s="5" t="s">
        <v>20</v>
      </c>
      <c r="B10" s="17">
        <f>SUM(B7:B9)</f>
        <v>0</v>
      </c>
      <c r="C10" s="5">
        <f>SUM(C7:C9)</f>
        <v>0</v>
      </c>
      <c r="D10" s="5">
        <f t="shared" ref="D10:O10" si="0">SUM(D7:D9)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</row>
    <row r="11" spans="1:15" ht="15.75" x14ac:dyDescent="0.5">
      <c r="A11" s="3" t="s">
        <v>21</v>
      </c>
      <c r="B11" s="2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5.75" x14ac:dyDescent="0.5">
      <c r="A12" s="3" t="s">
        <v>22</v>
      </c>
      <c r="B12" s="20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>
        <f t="shared" ref="O12:O18" si="1">SUM(C12:N12)</f>
        <v>0</v>
      </c>
    </row>
    <row r="13" spans="1:15" ht="15.75" x14ac:dyDescent="0.5">
      <c r="A13" s="3" t="s">
        <v>23</v>
      </c>
      <c r="B13" s="20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2">
        <f t="shared" si="1"/>
        <v>0</v>
      </c>
    </row>
    <row r="14" spans="1:15" ht="15.75" x14ac:dyDescent="0.5">
      <c r="A14" s="3" t="s">
        <v>24</v>
      </c>
      <c r="B14" s="2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2">
        <f t="shared" si="1"/>
        <v>0</v>
      </c>
    </row>
    <row r="15" spans="1:15" ht="15.75" x14ac:dyDescent="0.5">
      <c r="A15" s="3" t="s">
        <v>25</v>
      </c>
      <c r="B15" s="2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>
        <f t="shared" si="1"/>
        <v>0</v>
      </c>
    </row>
    <row r="16" spans="1:15" ht="15.75" x14ac:dyDescent="0.5">
      <c r="A16" s="3" t="s">
        <v>26</v>
      </c>
      <c r="B16" s="2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>
        <f t="shared" si="1"/>
        <v>0</v>
      </c>
    </row>
    <row r="17" spans="1:15" ht="15.75" x14ac:dyDescent="0.5">
      <c r="A17" s="3" t="s">
        <v>27</v>
      </c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2">
        <f t="shared" si="1"/>
        <v>0</v>
      </c>
    </row>
    <row r="18" spans="1:15" ht="15.75" x14ac:dyDescent="0.5">
      <c r="A18" s="3" t="s">
        <v>28</v>
      </c>
      <c r="B18" s="2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>
        <f t="shared" si="1"/>
        <v>0</v>
      </c>
    </row>
    <row r="19" spans="1:15" ht="15.75" x14ac:dyDescent="0.5">
      <c r="A19" s="5" t="s">
        <v>29</v>
      </c>
      <c r="B19" s="17">
        <f t="shared" ref="B19:O19" si="2">SUM(B12:B18)</f>
        <v>0</v>
      </c>
      <c r="C19" s="5">
        <f t="shared" si="2"/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</row>
    <row r="20" spans="1:15" ht="15.75" x14ac:dyDescent="0.5">
      <c r="A20" s="6" t="s">
        <v>30</v>
      </c>
      <c r="B20" s="18">
        <f>SUM(B10,B19)</f>
        <v>0</v>
      </c>
      <c r="C20" s="6">
        <f>SUM(C10,C19)</f>
        <v>0</v>
      </c>
      <c r="D20" s="6">
        <f t="shared" ref="D20:N20" si="3">SUM(D10,D19)</f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ref="O20" si="4">SUM(O10,O19)</f>
        <v>0</v>
      </c>
    </row>
    <row r="21" spans="1:15" ht="15.75" x14ac:dyDescent="0.5">
      <c r="A21" s="2" t="s">
        <v>31</v>
      </c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.75" x14ac:dyDescent="0.5">
      <c r="A22" s="26" t="s">
        <v>123</v>
      </c>
      <c r="B22" s="2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.75" x14ac:dyDescent="0.5">
      <c r="A23" s="31" t="s">
        <v>124</v>
      </c>
      <c r="B23" s="2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2">
        <f>SUM(C23:N23)</f>
        <v>0</v>
      </c>
    </row>
    <row r="24" spans="1:15" ht="15.75" x14ac:dyDescent="0.5">
      <c r="A24" s="5" t="s">
        <v>125</v>
      </c>
      <c r="B24" s="17">
        <f>SUM(B23)</f>
        <v>0</v>
      </c>
      <c r="C24" s="5">
        <f>SUM(C23)</f>
        <v>0</v>
      </c>
      <c r="D24" s="5">
        <f t="shared" ref="D24:N24" si="5">SUM(D23)</f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  <c r="K24" s="5">
        <f t="shared" si="5"/>
        <v>0</v>
      </c>
      <c r="L24" s="5">
        <f t="shared" si="5"/>
        <v>0</v>
      </c>
      <c r="M24" s="5">
        <f t="shared" si="5"/>
        <v>0</v>
      </c>
      <c r="N24" s="5">
        <f t="shared" si="5"/>
        <v>0</v>
      </c>
      <c r="O24" s="5">
        <f>SUM(O23)</f>
        <v>0</v>
      </c>
    </row>
    <row r="25" spans="1:15" ht="15.75" x14ac:dyDescent="0.5">
      <c r="A25" s="3" t="s">
        <v>32</v>
      </c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 x14ac:dyDescent="0.5">
      <c r="A26" s="10" t="s">
        <v>120</v>
      </c>
      <c r="B26" s="2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.75" x14ac:dyDescent="0.5">
      <c r="A27" s="3" t="s">
        <v>113</v>
      </c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2">
        <f>SUM(C27:N27)</f>
        <v>0</v>
      </c>
    </row>
    <row r="28" spans="1:15" ht="15.75" x14ac:dyDescent="0.5">
      <c r="A28" s="28" t="s">
        <v>33</v>
      </c>
      <c r="B28" s="19">
        <f t="shared" ref="B28:O28" si="6">SUM(B27)</f>
        <v>0</v>
      </c>
      <c r="C28" s="7">
        <f t="shared" si="6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</row>
    <row r="29" spans="1:15" ht="15.75" x14ac:dyDescent="0.5">
      <c r="A29" s="8" t="s">
        <v>34</v>
      </c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 x14ac:dyDescent="0.5">
      <c r="A30" s="3" t="s">
        <v>35</v>
      </c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2">
        <f>SUM(C30:N30)</f>
        <v>0</v>
      </c>
    </row>
    <row r="31" spans="1:15" ht="15.75" x14ac:dyDescent="0.5">
      <c r="A31" s="9" t="s">
        <v>36</v>
      </c>
      <c r="B31" s="19">
        <f t="shared" ref="B31:O31" si="7">SUM(B30)</f>
        <v>0</v>
      </c>
      <c r="C31" s="7">
        <f t="shared" si="7"/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0</v>
      </c>
      <c r="N31" s="7">
        <f t="shared" si="7"/>
        <v>0</v>
      </c>
      <c r="O31" s="7">
        <f t="shared" si="7"/>
        <v>0</v>
      </c>
    </row>
    <row r="32" spans="1:15" ht="15.75" x14ac:dyDescent="0.5">
      <c r="A32" s="8" t="s">
        <v>37</v>
      </c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.75" x14ac:dyDescent="0.5">
      <c r="A33" s="3" t="s">
        <v>38</v>
      </c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2">
        <f>SUM(C33:N33)</f>
        <v>0</v>
      </c>
    </row>
    <row r="34" spans="1:15" ht="15.75" x14ac:dyDescent="0.5">
      <c r="A34" s="9" t="s">
        <v>39</v>
      </c>
      <c r="B34" s="19">
        <f>SUM(B33)</f>
        <v>0</v>
      </c>
      <c r="C34" s="7">
        <f>SUM(C33)</f>
        <v>0</v>
      </c>
      <c r="D34" s="7">
        <f t="shared" ref="D34:N34" si="8">SUM(D33)</f>
        <v>0</v>
      </c>
      <c r="E34" s="7">
        <f t="shared" si="8"/>
        <v>0</v>
      </c>
      <c r="F34" s="7">
        <f t="shared" si="8"/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7">
        <f t="shared" si="8"/>
        <v>0</v>
      </c>
      <c r="O34" s="7">
        <f>SUM(O33)</f>
        <v>0</v>
      </c>
    </row>
    <row r="35" spans="1:15" ht="15.75" x14ac:dyDescent="0.5">
      <c r="A35" s="5" t="s">
        <v>40</v>
      </c>
      <c r="B35" s="17">
        <f t="shared" ref="B35:O35" si="9">SUM(B28,B31,B34)</f>
        <v>0</v>
      </c>
      <c r="C35" s="5">
        <f t="shared" si="9"/>
        <v>0</v>
      </c>
      <c r="D35" s="5">
        <f t="shared" si="9"/>
        <v>0</v>
      </c>
      <c r="E35" s="5">
        <f t="shared" si="9"/>
        <v>0</v>
      </c>
      <c r="F35" s="5">
        <f t="shared" si="9"/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M35" s="5">
        <f t="shared" si="9"/>
        <v>0</v>
      </c>
      <c r="N35" s="5">
        <f t="shared" si="9"/>
        <v>0</v>
      </c>
      <c r="O35" s="5">
        <f t="shared" si="9"/>
        <v>0</v>
      </c>
    </row>
    <row r="36" spans="1:15" ht="15.75" x14ac:dyDescent="0.5">
      <c r="A36" s="3" t="s">
        <v>41</v>
      </c>
      <c r="B36" s="2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5.75" x14ac:dyDescent="0.5">
      <c r="A37" s="10" t="s">
        <v>42</v>
      </c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5.75" x14ac:dyDescent="0.5">
      <c r="A38" s="3" t="s">
        <v>43</v>
      </c>
      <c r="B38" s="2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2">
        <f>SUM(C38:N38)</f>
        <v>0</v>
      </c>
    </row>
    <row r="39" spans="1:15" ht="15.75" x14ac:dyDescent="0.5">
      <c r="A39" s="9" t="s">
        <v>44</v>
      </c>
      <c r="B39" s="19">
        <f t="shared" ref="B39:O39" si="10">SUM(B38)</f>
        <v>0</v>
      </c>
      <c r="C39" s="7">
        <f t="shared" si="10"/>
        <v>0</v>
      </c>
      <c r="D39" s="7">
        <f t="shared" si="10"/>
        <v>0</v>
      </c>
      <c r="E39" s="7">
        <f t="shared" si="10"/>
        <v>0</v>
      </c>
      <c r="F39" s="7">
        <f t="shared" si="10"/>
        <v>0</v>
      </c>
      <c r="G39" s="7">
        <f t="shared" si="10"/>
        <v>0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7">
        <f t="shared" si="10"/>
        <v>0</v>
      </c>
      <c r="O39" s="7">
        <f t="shared" si="10"/>
        <v>0</v>
      </c>
    </row>
    <row r="40" spans="1:15" ht="15.75" x14ac:dyDescent="0.5">
      <c r="A40" s="8" t="s">
        <v>45</v>
      </c>
      <c r="B40" s="2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5.75" x14ac:dyDescent="0.5">
      <c r="A41" s="3" t="s">
        <v>46</v>
      </c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2">
        <f>SUM(C41:N41)</f>
        <v>0</v>
      </c>
    </row>
    <row r="42" spans="1:15" ht="15.75" x14ac:dyDescent="0.5">
      <c r="A42" s="3" t="s">
        <v>47</v>
      </c>
      <c r="B42" s="2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>
        <f>SUM(C42:N42)</f>
        <v>0</v>
      </c>
    </row>
    <row r="43" spans="1:15" ht="15.75" x14ac:dyDescent="0.5">
      <c r="A43" s="9" t="s">
        <v>48</v>
      </c>
      <c r="B43" s="19">
        <f>SUM(B41:B42)</f>
        <v>0</v>
      </c>
      <c r="C43" s="7">
        <f>SUM(C41:C42)</f>
        <v>0</v>
      </c>
      <c r="D43" s="7">
        <f t="shared" ref="D43:O43" si="11">SUM(D41:D42)</f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  <c r="H43" s="7">
        <f t="shared" si="11"/>
        <v>0</v>
      </c>
      <c r="I43" s="7">
        <f t="shared" si="11"/>
        <v>0</v>
      </c>
      <c r="J43" s="7">
        <f t="shared" si="11"/>
        <v>0</v>
      </c>
      <c r="K43" s="7">
        <f t="shared" si="11"/>
        <v>0</v>
      </c>
      <c r="L43" s="7">
        <f t="shared" si="11"/>
        <v>0</v>
      </c>
      <c r="M43" s="7">
        <f t="shared" si="11"/>
        <v>0</v>
      </c>
      <c r="N43" s="7">
        <f t="shared" si="11"/>
        <v>0</v>
      </c>
      <c r="O43" s="7">
        <f t="shared" si="11"/>
        <v>0</v>
      </c>
    </row>
    <row r="44" spans="1:15" ht="15.75" x14ac:dyDescent="0.5">
      <c r="A44" s="8" t="s">
        <v>49</v>
      </c>
      <c r="B44" s="2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.75" x14ac:dyDescent="0.5">
      <c r="A45" s="3" t="s">
        <v>50</v>
      </c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2">
        <f>SUM(C45:N45)</f>
        <v>0</v>
      </c>
    </row>
    <row r="46" spans="1:15" ht="15.75" x14ac:dyDescent="0.5">
      <c r="A46" s="9" t="s">
        <v>51</v>
      </c>
      <c r="B46" s="19">
        <f t="shared" ref="B46:O46" si="12">SUM(B45)</f>
        <v>0</v>
      </c>
      <c r="C46" s="7">
        <f t="shared" si="12"/>
        <v>0</v>
      </c>
      <c r="D46" s="7">
        <f t="shared" si="12"/>
        <v>0</v>
      </c>
      <c r="E46" s="7">
        <f t="shared" si="12"/>
        <v>0</v>
      </c>
      <c r="F46" s="7">
        <f t="shared" si="12"/>
        <v>0</v>
      </c>
      <c r="G46" s="7">
        <f t="shared" si="12"/>
        <v>0</v>
      </c>
      <c r="H46" s="7">
        <f t="shared" si="12"/>
        <v>0</v>
      </c>
      <c r="I46" s="7">
        <f t="shared" si="12"/>
        <v>0</v>
      </c>
      <c r="J46" s="7">
        <f t="shared" si="12"/>
        <v>0</v>
      </c>
      <c r="K46" s="7">
        <f t="shared" si="12"/>
        <v>0</v>
      </c>
      <c r="L46" s="7">
        <f t="shared" si="12"/>
        <v>0</v>
      </c>
      <c r="M46" s="7">
        <f t="shared" si="12"/>
        <v>0</v>
      </c>
      <c r="N46" s="7">
        <f t="shared" si="12"/>
        <v>0</v>
      </c>
      <c r="O46" s="7">
        <f t="shared" si="12"/>
        <v>0</v>
      </c>
    </row>
    <row r="47" spans="1:15" ht="15.75" x14ac:dyDescent="0.5">
      <c r="A47" s="8" t="s">
        <v>52</v>
      </c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5.75" x14ac:dyDescent="0.5">
      <c r="A48" s="11" t="s">
        <v>53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2">
        <f t="shared" ref="O48:O54" si="13">SUM(C48:N48)</f>
        <v>0</v>
      </c>
    </row>
    <row r="49" spans="1:15" ht="15.75" x14ac:dyDescent="0.5">
      <c r="A49" s="3" t="s">
        <v>54</v>
      </c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2">
        <f t="shared" si="13"/>
        <v>0</v>
      </c>
    </row>
    <row r="50" spans="1:15" ht="15.75" x14ac:dyDescent="0.5">
      <c r="A50" s="3" t="s">
        <v>55</v>
      </c>
      <c r="B50" s="2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>
        <f t="shared" si="13"/>
        <v>0</v>
      </c>
    </row>
    <row r="51" spans="1:15" ht="15.75" x14ac:dyDescent="0.5">
      <c r="A51" s="3" t="s">
        <v>56</v>
      </c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2">
        <f t="shared" si="13"/>
        <v>0</v>
      </c>
    </row>
    <row r="52" spans="1:15" ht="15.75" x14ac:dyDescent="0.5">
      <c r="A52" s="3" t="s">
        <v>57</v>
      </c>
      <c r="B52" s="2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2">
        <f t="shared" si="13"/>
        <v>0</v>
      </c>
    </row>
    <row r="53" spans="1:15" ht="15.75" x14ac:dyDescent="0.5">
      <c r="A53" s="3" t="s">
        <v>58</v>
      </c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2">
        <f t="shared" si="13"/>
        <v>0</v>
      </c>
    </row>
    <row r="54" spans="1:15" ht="15.75" x14ac:dyDescent="0.5">
      <c r="A54" s="3" t="s">
        <v>59</v>
      </c>
      <c r="B54" s="2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2">
        <f t="shared" si="13"/>
        <v>0</v>
      </c>
    </row>
    <row r="55" spans="1:15" ht="15.75" x14ac:dyDescent="0.5">
      <c r="A55" s="9" t="s">
        <v>60</v>
      </c>
      <c r="B55" s="19">
        <f t="shared" ref="B55:O55" si="14">SUM(B48:B54)</f>
        <v>0</v>
      </c>
      <c r="C55" s="7">
        <f t="shared" si="14"/>
        <v>0</v>
      </c>
      <c r="D55" s="7">
        <f t="shared" si="14"/>
        <v>0</v>
      </c>
      <c r="E55" s="7">
        <f t="shared" si="14"/>
        <v>0</v>
      </c>
      <c r="F55" s="7">
        <f t="shared" si="14"/>
        <v>0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</v>
      </c>
      <c r="K55" s="7">
        <f t="shared" si="14"/>
        <v>0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</row>
    <row r="56" spans="1:15" ht="15.75" x14ac:dyDescent="0.5">
      <c r="A56" s="8" t="s">
        <v>61</v>
      </c>
      <c r="B56" s="2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.75" x14ac:dyDescent="0.5">
      <c r="A57" s="3" t="s">
        <v>62</v>
      </c>
      <c r="B57" s="2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2">
        <f>SUM(C57:N57)</f>
        <v>0</v>
      </c>
    </row>
    <row r="58" spans="1:15" ht="15.75" x14ac:dyDescent="0.5">
      <c r="A58" s="9" t="s">
        <v>63</v>
      </c>
      <c r="B58" s="19">
        <f t="shared" ref="B58:O58" si="15">SUM(B57)</f>
        <v>0</v>
      </c>
      <c r="C58" s="7">
        <f t="shared" si="15"/>
        <v>0</v>
      </c>
      <c r="D58" s="7">
        <f t="shared" si="15"/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si="15"/>
        <v>0</v>
      </c>
      <c r="M58" s="7">
        <f t="shared" si="15"/>
        <v>0</v>
      </c>
      <c r="N58" s="7">
        <f t="shared" si="15"/>
        <v>0</v>
      </c>
      <c r="O58" s="7">
        <f t="shared" si="15"/>
        <v>0</v>
      </c>
    </row>
    <row r="59" spans="1:15" ht="15.75" x14ac:dyDescent="0.5">
      <c r="A59" s="8" t="s">
        <v>64</v>
      </c>
      <c r="B59" s="2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.75" x14ac:dyDescent="0.5">
      <c r="A60" s="3" t="s">
        <v>115</v>
      </c>
      <c r="B60" s="2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2">
        <f>SUM(C60:N60)</f>
        <v>0</v>
      </c>
    </row>
    <row r="61" spans="1:15" ht="15.75" x14ac:dyDescent="0.5">
      <c r="A61" s="3" t="s">
        <v>114</v>
      </c>
      <c r="B61" s="2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2">
        <f>SUM(C61:N61)</f>
        <v>0</v>
      </c>
    </row>
    <row r="62" spans="1:15" ht="15.75" x14ac:dyDescent="0.5">
      <c r="A62" s="3" t="s">
        <v>65</v>
      </c>
      <c r="B62" s="20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2">
        <f>SUM(C62:N62)</f>
        <v>0</v>
      </c>
    </row>
    <row r="63" spans="1:15" ht="15.75" x14ac:dyDescent="0.5">
      <c r="A63" s="11" t="s">
        <v>66</v>
      </c>
      <c r="B63" s="20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2">
        <f>SUM(C63:N63)</f>
        <v>0</v>
      </c>
    </row>
    <row r="64" spans="1:15" ht="15.75" x14ac:dyDescent="0.5">
      <c r="A64" s="9" t="s">
        <v>67</v>
      </c>
      <c r="B64" s="19">
        <f t="shared" ref="B64:O64" si="16">SUM(B60:B63)</f>
        <v>0</v>
      </c>
      <c r="C64" s="7">
        <f t="shared" si="16"/>
        <v>0</v>
      </c>
      <c r="D64" s="7">
        <f t="shared" si="16"/>
        <v>0</v>
      </c>
      <c r="E64" s="7">
        <f t="shared" si="16"/>
        <v>0</v>
      </c>
      <c r="F64" s="7">
        <f t="shared" si="16"/>
        <v>0</v>
      </c>
      <c r="G64" s="7">
        <f t="shared" si="16"/>
        <v>0</v>
      </c>
      <c r="H64" s="7">
        <f t="shared" si="16"/>
        <v>0</v>
      </c>
      <c r="I64" s="7">
        <f t="shared" si="16"/>
        <v>0</v>
      </c>
      <c r="J64" s="7">
        <f t="shared" si="16"/>
        <v>0</v>
      </c>
      <c r="K64" s="7">
        <f t="shared" si="16"/>
        <v>0</v>
      </c>
      <c r="L64" s="7">
        <f t="shared" si="16"/>
        <v>0</v>
      </c>
      <c r="M64" s="7">
        <f t="shared" si="16"/>
        <v>0</v>
      </c>
      <c r="N64" s="7">
        <f t="shared" si="16"/>
        <v>0</v>
      </c>
      <c r="O64" s="7">
        <f t="shared" si="16"/>
        <v>0</v>
      </c>
    </row>
    <row r="65" spans="1:15" ht="15.75" x14ac:dyDescent="0.5">
      <c r="A65" s="8" t="s">
        <v>68</v>
      </c>
      <c r="B65" s="20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.75" x14ac:dyDescent="0.5">
      <c r="A66" s="3" t="s">
        <v>69</v>
      </c>
      <c r="B66" s="2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2">
        <f>SUM(C66:N66)</f>
        <v>0</v>
      </c>
    </row>
    <row r="67" spans="1:15" ht="15.75" x14ac:dyDescent="0.5">
      <c r="A67" s="3" t="s">
        <v>70</v>
      </c>
      <c r="B67" s="2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2">
        <f>SUM(C67:N67)</f>
        <v>0</v>
      </c>
    </row>
    <row r="68" spans="1:15" ht="15.75" x14ac:dyDescent="0.5">
      <c r="A68" s="3" t="s">
        <v>71</v>
      </c>
      <c r="B68" s="20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22">
        <f>SUM(C68:N68)</f>
        <v>0</v>
      </c>
    </row>
    <row r="69" spans="1:15" ht="15.75" x14ac:dyDescent="0.5">
      <c r="A69" s="3" t="s">
        <v>72</v>
      </c>
      <c r="B69" s="20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2">
        <f>SUM(C69:N69)</f>
        <v>0</v>
      </c>
    </row>
    <row r="70" spans="1:15" ht="15.75" x14ac:dyDescent="0.5">
      <c r="A70" s="3" t="s">
        <v>73</v>
      </c>
      <c r="B70" s="2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22">
        <f>SUM(C70:N70)</f>
        <v>0</v>
      </c>
    </row>
    <row r="71" spans="1:15" ht="15.75" x14ac:dyDescent="0.5">
      <c r="A71" s="9" t="s">
        <v>74</v>
      </c>
      <c r="B71" s="19">
        <f t="shared" ref="B71:O71" si="17">SUM(B66:B70)</f>
        <v>0</v>
      </c>
      <c r="C71" s="7">
        <f t="shared" si="17"/>
        <v>0</v>
      </c>
      <c r="D71" s="7">
        <f t="shared" si="17"/>
        <v>0</v>
      </c>
      <c r="E71" s="7">
        <f t="shared" si="17"/>
        <v>0</v>
      </c>
      <c r="F71" s="7">
        <f t="shared" si="17"/>
        <v>0</v>
      </c>
      <c r="G71" s="7">
        <f t="shared" si="17"/>
        <v>0</v>
      </c>
      <c r="H71" s="7">
        <f t="shared" si="17"/>
        <v>0</v>
      </c>
      <c r="I71" s="7">
        <f t="shared" si="17"/>
        <v>0</v>
      </c>
      <c r="J71" s="7">
        <f t="shared" si="17"/>
        <v>0</v>
      </c>
      <c r="K71" s="7">
        <f t="shared" si="17"/>
        <v>0</v>
      </c>
      <c r="L71" s="7">
        <f t="shared" si="17"/>
        <v>0</v>
      </c>
      <c r="M71" s="7">
        <f t="shared" si="17"/>
        <v>0</v>
      </c>
      <c r="N71" s="7">
        <f t="shared" si="17"/>
        <v>0</v>
      </c>
      <c r="O71" s="7">
        <f t="shared" si="17"/>
        <v>0</v>
      </c>
    </row>
    <row r="72" spans="1:15" ht="15.75" x14ac:dyDescent="0.5">
      <c r="A72" s="8" t="s">
        <v>75</v>
      </c>
      <c r="B72" s="20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.75" x14ac:dyDescent="0.5">
      <c r="A73" s="3" t="s">
        <v>76</v>
      </c>
      <c r="B73" s="20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2">
        <f>SUM(C73:N73)</f>
        <v>0</v>
      </c>
    </row>
    <row r="74" spans="1:15" ht="15.75" x14ac:dyDescent="0.5">
      <c r="A74" s="9" t="s">
        <v>77</v>
      </c>
      <c r="B74" s="19">
        <f t="shared" ref="B74:O74" si="18">SUM(B73)</f>
        <v>0</v>
      </c>
      <c r="C74" s="7">
        <f t="shared" si="18"/>
        <v>0</v>
      </c>
      <c r="D74" s="7">
        <f t="shared" si="18"/>
        <v>0</v>
      </c>
      <c r="E74" s="7">
        <f t="shared" si="18"/>
        <v>0</v>
      </c>
      <c r="F74" s="7">
        <f t="shared" si="18"/>
        <v>0</v>
      </c>
      <c r="G74" s="7">
        <f t="shared" si="18"/>
        <v>0</v>
      </c>
      <c r="H74" s="7">
        <f t="shared" si="18"/>
        <v>0</v>
      </c>
      <c r="I74" s="7">
        <f t="shared" si="18"/>
        <v>0</v>
      </c>
      <c r="J74" s="7">
        <f t="shared" si="18"/>
        <v>0</v>
      </c>
      <c r="K74" s="7">
        <f t="shared" si="18"/>
        <v>0</v>
      </c>
      <c r="L74" s="7">
        <f t="shared" si="18"/>
        <v>0</v>
      </c>
      <c r="M74" s="7">
        <f t="shared" si="18"/>
        <v>0</v>
      </c>
      <c r="N74" s="7">
        <f t="shared" si="18"/>
        <v>0</v>
      </c>
      <c r="O74" s="7">
        <f t="shared" si="18"/>
        <v>0</v>
      </c>
    </row>
    <row r="75" spans="1:15" ht="15.75" x14ac:dyDescent="0.5">
      <c r="A75" s="8" t="s">
        <v>78</v>
      </c>
      <c r="B75" s="20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.75" x14ac:dyDescent="0.5">
      <c r="A76" s="11" t="s">
        <v>79</v>
      </c>
      <c r="B76" s="20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2">
        <f>SUM(C76:N76)</f>
        <v>0</v>
      </c>
    </row>
    <row r="77" spans="1:15" ht="15.75" x14ac:dyDescent="0.5">
      <c r="A77" s="11" t="s">
        <v>80</v>
      </c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2">
        <f>SUM(C77:N77)</f>
        <v>0</v>
      </c>
    </row>
    <row r="78" spans="1:15" ht="15.75" x14ac:dyDescent="0.5">
      <c r="A78" s="9" t="s">
        <v>81</v>
      </c>
      <c r="B78" s="19">
        <f t="shared" ref="B78:O78" si="19">SUM(B76:B77)</f>
        <v>0</v>
      </c>
      <c r="C78" s="7">
        <f t="shared" si="19"/>
        <v>0</v>
      </c>
      <c r="D78" s="7">
        <f t="shared" si="19"/>
        <v>0</v>
      </c>
      <c r="E78" s="7">
        <f t="shared" si="19"/>
        <v>0</v>
      </c>
      <c r="F78" s="7">
        <f t="shared" si="19"/>
        <v>0</v>
      </c>
      <c r="G78" s="7">
        <f t="shared" si="19"/>
        <v>0</v>
      </c>
      <c r="H78" s="7">
        <f t="shared" si="19"/>
        <v>0</v>
      </c>
      <c r="I78" s="7">
        <f t="shared" si="19"/>
        <v>0</v>
      </c>
      <c r="J78" s="7">
        <f t="shared" si="19"/>
        <v>0</v>
      </c>
      <c r="K78" s="7">
        <f t="shared" si="19"/>
        <v>0</v>
      </c>
      <c r="L78" s="7">
        <f t="shared" si="19"/>
        <v>0</v>
      </c>
      <c r="M78" s="7">
        <f t="shared" si="19"/>
        <v>0</v>
      </c>
      <c r="N78" s="7">
        <f t="shared" si="19"/>
        <v>0</v>
      </c>
      <c r="O78" s="7">
        <f t="shared" si="19"/>
        <v>0</v>
      </c>
    </row>
    <row r="79" spans="1:15" ht="15.75" x14ac:dyDescent="0.5">
      <c r="A79" s="8" t="s">
        <v>82</v>
      </c>
      <c r="B79" s="20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.75" x14ac:dyDescent="0.5">
      <c r="A80" s="3" t="s">
        <v>116</v>
      </c>
      <c r="B80" s="20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22">
        <f>SUM(C80:N80)</f>
        <v>0</v>
      </c>
    </row>
    <row r="81" spans="1:15" ht="15.75" x14ac:dyDescent="0.5">
      <c r="A81" s="3" t="s">
        <v>118</v>
      </c>
      <c r="B81" s="20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2">
        <f>SUM(C81:N81)</f>
        <v>0</v>
      </c>
    </row>
    <row r="82" spans="1:15" ht="15.75" x14ac:dyDescent="0.5">
      <c r="A82" s="3" t="s">
        <v>119</v>
      </c>
      <c r="B82" s="20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2">
        <f>SUM(C82:N82)</f>
        <v>0</v>
      </c>
    </row>
    <row r="83" spans="1:15" ht="15.75" x14ac:dyDescent="0.5">
      <c r="A83" s="9" t="s">
        <v>83</v>
      </c>
      <c r="B83" s="19">
        <f>SUM(B80:B82)</f>
        <v>0</v>
      </c>
      <c r="C83" s="7">
        <f>SUM(C80:C82)</f>
        <v>0</v>
      </c>
      <c r="D83" s="7">
        <f t="shared" ref="D83:N83" si="20">SUM(D80:D82)</f>
        <v>0</v>
      </c>
      <c r="E83" s="7">
        <f t="shared" si="20"/>
        <v>0</v>
      </c>
      <c r="F83" s="7">
        <f t="shared" si="20"/>
        <v>0</v>
      </c>
      <c r="G83" s="7">
        <f t="shared" si="20"/>
        <v>0</v>
      </c>
      <c r="H83" s="7">
        <f t="shared" si="20"/>
        <v>0</v>
      </c>
      <c r="I83" s="7">
        <f t="shared" si="20"/>
        <v>0</v>
      </c>
      <c r="J83" s="7">
        <f t="shared" si="20"/>
        <v>0</v>
      </c>
      <c r="K83" s="7">
        <f t="shared" si="20"/>
        <v>0</v>
      </c>
      <c r="L83" s="7">
        <f t="shared" si="20"/>
        <v>0</v>
      </c>
      <c r="M83" s="7">
        <f t="shared" si="20"/>
        <v>0</v>
      </c>
      <c r="N83" s="7">
        <f t="shared" si="20"/>
        <v>0</v>
      </c>
      <c r="O83" s="7">
        <f>SUM(O80:O82)</f>
        <v>0</v>
      </c>
    </row>
    <row r="84" spans="1:15" ht="15.75" x14ac:dyDescent="0.5">
      <c r="A84" s="8" t="s">
        <v>84</v>
      </c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.75" x14ac:dyDescent="0.5">
      <c r="A85" s="3" t="s">
        <v>85</v>
      </c>
      <c r="B85" s="20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22">
        <f>SUM(C85:N85)</f>
        <v>0</v>
      </c>
    </row>
    <row r="86" spans="1:15" ht="15.75" x14ac:dyDescent="0.5">
      <c r="A86" s="9" t="s">
        <v>86</v>
      </c>
      <c r="B86" s="19">
        <f t="shared" ref="B86:O86" si="21">SUM(B85)</f>
        <v>0</v>
      </c>
      <c r="C86" s="7">
        <f t="shared" si="21"/>
        <v>0</v>
      </c>
      <c r="D86" s="7">
        <f t="shared" si="21"/>
        <v>0</v>
      </c>
      <c r="E86" s="7">
        <f t="shared" si="21"/>
        <v>0</v>
      </c>
      <c r="F86" s="7">
        <f t="shared" si="21"/>
        <v>0</v>
      </c>
      <c r="G86" s="7">
        <f t="shared" si="21"/>
        <v>0</v>
      </c>
      <c r="H86" s="7">
        <f t="shared" si="21"/>
        <v>0</v>
      </c>
      <c r="I86" s="7">
        <f t="shared" si="21"/>
        <v>0</v>
      </c>
      <c r="J86" s="7">
        <f t="shared" si="21"/>
        <v>0</v>
      </c>
      <c r="K86" s="7">
        <f t="shared" si="21"/>
        <v>0</v>
      </c>
      <c r="L86" s="7">
        <f t="shared" si="21"/>
        <v>0</v>
      </c>
      <c r="M86" s="7">
        <f t="shared" si="21"/>
        <v>0</v>
      </c>
      <c r="N86" s="7">
        <f t="shared" si="21"/>
        <v>0</v>
      </c>
      <c r="O86" s="7">
        <f t="shared" si="21"/>
        <v>0</v>
      </c>
    </row>
    <row r="87" spans="1:15" ht="15.75" x14ac:dyDescent="0.5">
      <c r="A87" s="8" t="s">
        <v>87</v>
      </c>
      <c r="B87" s="20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5">
      <c r="A88" s="11" t="s">
        <v>88</v>
      </c>
      <c r="B88" s="20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2">
        <f>SUM(C88:N88)</f>
        <v>0</v>
      </c>
    </row>
    <row r="89" spans="1:15" ht="15.75" x14ac:dyDescent="0.5">
      <c r="A89" s="3" t="s">
        <v>89</v>
      </c>
      <c r="B89" s="20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2">
        <f>SUM(C89:N89)</f>
        <v>0</v>
      </c>
    </row>
    <row r="90" spans="1:15" ht="15.75" x14ac:dyDescent="0.5">
      <c r="A90" s="3" t="s">
        <v>90</v>
      </c>
      <c r="B90" s="20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22">
        <f>SUM(C90:N90)</f>
        <v>0</v>
      </c>
    </row>
    <row r="91" spans="1:15" ht="15.75" x14ac:dyDescent="0.5">
      <c r="A91" s="3" t="s">
        <v>91</v>
      </c>
      <c r="B91" s="20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22">
        <f>SUM(C91:N91)</f>
        <v>0</v>
      </c>
    </row>
    <row r="92" spans="1:15" ht="15.75" x14ac:dyDescent="0.5">
      <c r="A92" s="9" t="s">
        <v>92</v>
      </c>
      <c r="B92" s="19">
        <f t="shared" ref="B92:O92" si="22">SUM(B88:B91)</f>
        <v>0</v>
      </c>
      <c r="C92" s="7">
        <f t="shared" si="22"/>
        <v>0</v>
      </c>
      <c r="D92" s="7">
        <f t="shared" si="22"/>
        <v>0</v>
      </c>
      <c r="E92" s="7">
        <f t="shared" si="22"/>
        <v>0</v>
      </c>
      <c r="F92" s="7">
        <f t="shared" si="22"/>
        <v>0</v>
      </c>
      <c r="G92" s="7">
        <f t="shared" si="22"/>
        <v>0</v>
      </c>
      <c r="H92" s="7">
        <f t="shared" si="22"/>
        <v>0</v>
      </c>
      <c r="I92" s="7">
        <f t="shared" si="22"/>
        <v>0</v>
      </c>
      <c r="J92" s="7">
        <f t="shared" si="22"/>
        <v>0</v>
      </c>
      <c r="K92" s="7">
        <f t="shared" si="22"/>
        <v>0</v>
      </c>
      <c r="L92" s="7">
        <f t="shared" si="22"/>
        <v>0</v>
      </c>
      <c r="M92" s="7">
        <f t="shared" si="22"/>
        <v>0</v>
      </c>
      <c r="N92" s="7">
        <f t="shared" si="22"/>
        <v>0</v>
      </c>
      <c r="O92" s="7">
        <f t="shared" si="22"/>
        <v>0</v>
      </c>
    </row>
    <row r="93" spans="1:15" ht="15.75" x14ac:dyDescent="0.5">
      <c r="A93" s="8" t="s">
        <v>93</v>
      </c>
      <c r="B93" s="2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.75" x14ac:dyDescent="0.5">
      <c r="A94" s="3" t="s">
        <v>94</v>
      </c>
      <c r="B94" s="20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2">
        <f>SUM(C94:N94)</f>
        <v>0</v>
      </c>
    </row>
    <row r="95" spans="1:15" ht="15.75" x14ac:dyDescent="0.5">
      <c r="A95" s="3" t="s">
        <v>95</v>
      </c>
      <c r="B95" s="20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2">
        <f>SUM(C95:N95)</f>
        <v>0</v>
      </c>
    </row>
    <row r="96" spans="1:15" ht="15.75" x14ac:dyDescent="0.5">
      <c r="A96" s="9" t="s">
        <v>96</v>
      </c>
      <c r="B96" s="19">
        <f t="shared" ref="B96:O96" si="23">SUM(B94:B95)</f>
        <v>0</v>
      </c>
      <c r="C96" s="7">
        <f t="shared" si="23"/>
        <v>0</v>
      </c>
      <c r="D96" s="7">
        <f t="shared" si="23"/>
        <v>0</v>
      </c>
      <c r="E96" s="7">
        <f t="shared" si="23"/>
        <v>0</v>
      </c>
      <c r="F96" s="7">
        <f t="shared" si="23"/>
        <v>0</v>
      </c>
      <c r="G96" s="7">
        <f t="shared" si="23"/>
        <v>0</v>
      </c>
      <c r="H96" s="7">
        <f t="shared" si="23"/>
        <v>0</v>
      </c>
      <c r="I96" s="7">
        <f t="shared" si="23"/>
        <v>0</v>
      </c>
      <c r="J96" s="7">
        <f t="shared" si="23"/>
        <v>0</v>
      </c>
      <c r="K96" s="7">
        <f t="shared" si="23"/>
        <v>0</v>
      </c>
      <c r="L96" s="7">
        <f t="shared" si="23"/>
        <v>0</v>
      </c>
      <c r="M96" s="7">
        <f t="shared" si="23"/>
        <v>0</v>
      </c>
      <c r="N96" s="7">
        <f t="shared" si="23"/>
        <v>0</v>
      </c>
      <c r="O96" s="7">
        <f t="shared" si="23"/>
        <v>0</v>
      </c>
    </row>
    <row r="97" spans="1:15" ht="15.75" x14ac:dyDescent="0.5">
      <c r="A97" s="8" t="s">
        <v>97</v>
      </c>
      <c r="B97" s="20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.75" x14ac:dyDescent="0.5">
      <c r="A98" s="3" t="s">
        <v>98</v>
      </c>
      <c r="B98" s="20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22">
        <f t="shared" ref="O98:O103" si="24">SUM(C98:N98)</f>
        <v>0</v>
      </c>
    </row>
    <row r="99" spans="1:15" ht="15.75" x14ac:dyDescent="0.5">
      <c r="A99" s="3" t="s">
        <v>99</v>
      </c>
      <c r="B99" s="20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2">
        <f t="shared" si="24"/>
        <v>0</v>
      </c>
    </row>
    <row r="100" spans="1:15" ht="15.75" x14ac:dyDescent="0.5">
      <c r="A100" s="3" t="s">
        <v>100</v>
      </c>
      <c r="B100" s="20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2">
        <f t="shared" si="24"/>
        <v>0</v>
      </c>
    </row>
    <row r="101" spans="1:15" ht="15.75" x14ac:dyDescent="0.5">
      <c r="A101" s="3" t="s">
        <v>117</v>
      </c>
      <c r="B101" s="20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2">
        <f t="shared" si="24"/>
        <v>0</v>
      </c>
    </row>
    <row r="102" spans="1:15" ht="15.75" x14ac:dyDescent="0.5">
      <c r="A102" s="11" t="s">
        <v>101</v>
      </c>
      <c r="B102" s="20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2">
        <f t="shared" si="24"/>
        <v>0</v>
      </c>
    </row>
    <row r="103" spans="1:15" ht="15.75" x14ac:dyDescent="0.5">
      <c r="A103" s="11" t="s">
        <v>111</v>
      </c>
      <c r="B103" s="20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22">
        <f t="shared" si="24"/>
        <v>0</v>
      </c>
    </row>
    <row r="104" spans="1:15" ht="15.75" x14ac:dyDescent="0.5">
      <c r="A104" s="9" t="s">
        <v>102</v>
      </c>
      <c r="B104" s="19">
        <f t="shared" ref="B104:O104" si="25">SUM(B98:B103)</f>
        <v>0</v>
      </c>
      <c r="C104" s="7">
        <f t="shared" si="25"/>
        <v>0</v>
      </c>
      <c r="D104" s="7">
        <f t="shared" si="25"/>
        <v>0</v>
      </c>
      <c r="E104" s="7">
        <f t="shared" si="25"/>
        <v>0</v>
      </c>
      <c r="F104" s="7">
        <f t="shared" si="25"/>
        <v>0</v>
      </c>
      <c r="G104" s="7">
        <f t="shared" si="25"/>
        <v>0</v>
      </c>
      <c r="H104" s="7">
        <f t="shared" si="25"/>
        <v>0</v>
      </c>
      <c r="I104" s="7">
        <f t="shared" si="25"/>
        <v>0</v>
      </c>
      <c r="J104" s="7">
        <f t="shared" si="25"/>
        <v>0</v>
      </c>
      <c r="K104" s="7">
        <f t="shared" si="25"/>
        <v>0</v>
      </c>
      <c r="L104" s="7">
        <f t="shared" si="25"/>
        <v>0</v>
      </c>
      <c r="M104" s="7">
        <f t="shared" si="25"/>
        <v>0</v>
      </c>
      <c r="N104" s="7">
        <f t="shared" si="25"/>
        <v>0</v>
      </c>
      <c r="O104" s="7">
        <f t="shared" si="25"/>
        <v>0</v>
      </c>
    </row>
    <row r="105" spans="1:15" ht="15.75" x14ac:dyDescent="0.5">
      <c r="A105" s="5" t="s">
        <v>103</v>
      </c>
      <c r="B105" s="17">
        <f>SUM(B39,B43,B46,B55,B58,B64,B71,B74,B78,B83,B86,B92,B96,B104)</f>
        <v>0</v>
      </c>
      <c r="C105" s="5">
        <f>SUM(C39,C43,C46,C55,C58,C64,C71,C74,C78,C83,C86,C92,C96,C104)</f>
        <v>0</v>
      </c>
      <c r="D105" s="5">
        <f t="shared" ref="D105:G105" si="26">SUM(D39,D43,D46,D55,D58,D64,D71,D74,D78,D83,D86,D92,D96,D104)</f>
        <v>0</v>
      </c>
      <c r="E105" s="5">
        <f t="shared" si="26"/>
        <v>0</v>
      </c>
      <c r="F105" s="5">
        <f t="shared" si="26"/>
        <v>0</v>
      </c>
      <c r="G105" s="5">
        <f t="shared" si="26"/>
        <v>0</v>
      </c>
      <c r="H105" s="5">
        <f>SUM(H39,H43,H46,H55,H58,H64,H71,H74,H78,H83,H86,H92,H96,H104)</f>
        <v>0</v>
      </c>
      <c r="I105" s="5">
        <f t="shared" ref="I105:N105" si="27">SUM(I39,I43,I46,I55,I58,I64,I71,I74,I78,I83,I86,I92,I96,I104)</f>
        <v>0</v>
      </c>
      <c r="J105" s="5">
        <f t="shared" si="27"/>
        <v>0</v>
      </c>
      <c r="K105" s="5">
        <f t="shared" si="27"/>
        <v>0</v>
      </c>
      <c r="L105" s="5">
        <f t="shared" si="27"/>
        <v>0</v>
      </c>
      <c r="M105" s="5">
        <f t="shared" si="27"/>
        <v>0</v>
      </c>
      <c r="N105" s="5">
        <f t="shared" si="27"/>
        <v>0</v>
      </c>
      <c r="O105" s="5">
        <f>SUM(O39,O43,O46,O55,O58,O64,O71,O74,O78,O83,O86,O92,O96,O104)</f>
        <v>0</v>
      </c>
    </row>
    <row r="106" spans="1:15" ht="15.75" x14ac:dyDescent="0.5">
      <c r="A106" s="6" t="s">
        <v>104</v>
      </c>
      <c r="B106" s="18">
        <f>SUM(B24,B35,B105)</f>
        <v>0</v>
      </c>
      <c r="C106" s="6">
        <f>SUM(C24,C35,C105)</f>
        <v>0</v>
      </c>
      <c r="D106" s="6">
        <f t="shared" ref="D106:O106" si="28">SUM(D24,D35,D105)</f>
        <v>0</v>
      </c>
      <c r="E106" s="6">
        <f t="shared" si="28"/>
        <v>0</v>
      </c>
      <c r="F106" s="6">
        <f t="shared" si="28"/>
        <v>0</v>
      </c>
      <c r="G106" s="6">
        <f t="shared" si="28"/>
        <v>0</v>
      </c>
      <c r="H106" s="6">
        <f t="shared" si="28"/>
        <v>0</v>
      </c>
      <c r="I106" s="6">
        <f t="shared" si="28"/>
        <v>0</v>
      </c>
      <c r="J106" s="6">
        <f t="shared" si="28"/>
        <v>0</v>
      </c>
      <c r="K106" s="6">
        <f t="shared" si="28"/>
        <v>0</v>
      </c>
      <c r="L106" s="6">
        <f t="shared" si="28"/>
        <v>0</v>
      </c>
      <c r="M106" s="6">
        <f t="shared" si="28"/>
        <v>0</v>
      </c>
      <c r="N106" s="6">
        <f t="shared" si="28"/>
        <v>0</v>
      </c>
      <c r="O106" s="6">
        <f t="shared" si="28"/>
        <v>0</v>
      </c>
    </row>
    <row r="107" spans="1:15" ht="15.75" x14ac:dyDescent="0.5">
      <c r="A107" s="12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5.75" x14ac:dyDescent="0.5">
      <c r="A108" s="6" t="s">
        <v>105</v>
      </c>
      <c r="B108" s="18">
        <f t="shared" ref="B108:O108" si="29">B20-B106</f>
        <v>0</v>
      </c>
      <c r="C108" s="6">
        <f t="shared" si="29"/>
        <v>0</v>
      </c>
      <c r="D108" s="6">
        <f t="shared" si="29"/>
        <v>0</v>
      </c>
      <c r="E108" s="6">
        <f t="shared" si="29"/>
        <v>0</v>
      </c>
      <c r="F108" s="6">
        <f t="shared" si="29"/>
        <v>0</v>
      </c>
      <c r="G108" s="6">
        <f t="shared" si="29"/>
        <v>0</v>
      </c>
      <c r="H108" s="6">
        <f t="shared" si="29"/>
        <v>0</v>
      </c>
      <c r="I108" s="6">
        <f t="shared" si="29"/>
        <v>0</v>
      </c>
      <c r="J108" s="6">
        <f t="shared" si="29"/>
        <v>0</v>
      </c>
      <c r="K108" s="6">
        <f t="shared" si="29"/>
        <v>0</v>
      </c>
      <c r="L108" s="6">
        <f t="shared" si="29"/>
        <v>0</v>
      </c>
      <c r="M108" s="6">
        <f t="shared" si="29"/>
        <v>0</v>
      </c>
      <c r="N108" s="6">
        <f t="shared" si="29"/>
        <v>0</v>
      </c>
      <c r="O108" s="6">
        <f t="shared" si="29"/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A15D-78EF-4DBA-8F55-6A2FE6503D20}">
  <dimension ref="A1:G10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3" sqref="I13"/>
    </sheetView>
  </sheetViews>
  <sheetFormatPr baseColWidth="10" defaultRowHeight="14.25" x14ac:dyDescent="0.45"/>
  <cols>
    <col min="1" max="1" width="51.46484375" customWidth="1"/>
    <col min="2" max="2" width="25.53125" customWidth="1"/>
  </cols>
  <sheetData>
    <row r="1" spans="1:7" ht="15.75" x14ac:dyDescent="0.5">
      <c r="A1" s="23" t="str">
        <f>'Per måned'!A1</f>
        <v>Tromsøstudentenes Idrettslag, *gruppe*</v>
      </c>
      <c r="B1" s="24" t="s">
        <v>0</v>
      </c>
    </row>
    <row r="2" spans="1:7" ht="15.75" x14ac:dyDescent="0.5">
      <c r="A2" s="25" t="s">
        <v>1</v>
      </c>
      <c r="B2" s="21"/>
    </row>
    <row r="3" spans="1:7" ht="15.75" x14ac:dyDescent="0.5">
      <c r="A3" s="1"/>
      <c r="B3" s="16" t="s">
        <v>2</v>
      </c>
      <c r="C3" s="13" t="s">
        <v>107</v>
      </c>
      <c r="D3" s="13" t="s">
        <v>108</v>
      </c>
      <c r="E3" s="13" t="s">
        <v>109</v>
      </c>
      <c r="F3" s="13" t="s">
        <v>110</v>
      </c>
      <c r="G3" s="13" t="s">
        <v>15</v>
      </c>
    </row>
    <row r="4" spans="1:7" ht="15.75" x14ac:dyDescent="0.5">
      <c r="A4" s="2" t="str">
        <f>'Per måned'!A4</f>
        <v>Driftsinntekter</v>
      </c>
      <c r="B4" s="20"/>
      <c r="C4" s="14"/>
      <c r="D4" s="14"/>
      <c r="E4" s="14"/>
      <c r="F4" s="14"/>
      <c r="G4" s="14"/>
    </row>
    <row r="5" spans="1:7" ht="15.75" x14ac:dyDescent="0.5">
      <c r="A5" s="26" t="str">
        <f>'Per måned'!A5</f>
        <v>Salgsinntekt</v>
      </c>
      <c r="B5" s="20"/>
      <c r="C5" s="14"/>
      <c r="D5" s="14"/>
      <c r="E5" s="14"/>
      <c r="F5" s="14"/>
      <c r="G5" s="14"/>
    </row>
    <row r="6" spans="1:7" ht="15.75" x14ac:dyDescent="0.5">
      <c r="A6" s="29" t="str">
        <f>'Per måned'!A6</f>
        <v xml:space="preserve">3100 Salgsinntekt </v>
      </c>
      <c r="B6" s="20">
        <f>'Per måned'!B6</f>
        <v>0</v>
      </c>
      <c r="C6" s="14">
        <f>SUM('Per måned'!C6,'Per måned'!D6,'Per måned'!E6)</f>
        <v>0</v>
      </c>
      <c r="D6" s="14">
        <f>SUM('Per måned'!D6,'Per måned'!E6,'Per måned'!F6)</f>
        <v>0</v>
      </c>
      <c r="E6" s="14">
        <f>SUM('Per måned'!E6,'Per måned'!F6,'Per måned'!G6)</f>
        <v>0</v>
      </c>
      <c r="F6" s="14">
        <f>SUM('Per måned'!F6,'Per måned'!G6,'Per måned'!H6)</f>
        <v>0</v>
      </c>
      <c r="G6" s="22">
        <f>SUM(C6:F6)</f>
        <v>0</v>
      </c>
    </row>
    <row r="7" spans="1:7" ht="15.75" x14ac:dyDescent="0.5">
      <c r="A7" s="26" t="str">
        <f>'Per måned'!A7</f>
        <v>3123 Sponsorinntekt, avgiftsfri</v>
      </c>
      <c r="B7" s="20">
        <f>'Per måned'!B7</f>
        <v>0</v>
      </c>
      <c r="C7" s="14">
        <f>SUM('Per måned'!C7,'Per måned'!D7,'Per måned'!E7)</f>
        <v>0</v>
      </c>
      <c r="D7" s="14">
        <f>SUM('Per måned'!F7,'Per måned'!G7,'Per måned'!H7)</f>
        <v>0</v>
      </c>
      <c r="E7" s="14">
        <f>SUM('Per måned'!I7:K7)</f>
        <v>0</v>
      </c>
      <c r="F7" s="14">
        <f>SUM('Per måned'!L7:N7)</f>
        <v>0</v>
      </c>
      <c r="G7" s="22">
        <f>SUM(C7:F7)</f>
        <v>0</v>
      </c>
    </row>
    <row r="8" spans="1:7" ht="15.75" x14ac:dyDescent="0.5">
      <c r="A8" s="26" t="str">
        <f>'Per måned'!A8</f>
        <v>3213 Gradering</v>
      </c>
      <c r="B8" s="20">
        <f>'Per måned'!B8</f>
        <v>0</v>
      </c>
      <c r="C8" s="14">
        <f>SUM('Per måned'!C8,'Per måned'!D8,'Per måned'!E8)</f>
        <v>0</v>
      </c>
      <c r="D8" s="14">
        <f>SUM('Per måned'!F8,'Per måned'!G8,'Per måned'!H8)</f>
        <v>0</v>
      </c>
      <c r="E8" s="14">
        <f>SUM('Per måned'!I8:K8)</f>
        <v>0</v>
      </c>
      <c r="F8" s="14">
        <f>SUM('Per måned'!L8:N8)</f>
        <v>0</v>
      </c>
      <c r="G8" s="22">
        <f>SUM(C8:F8)</f>
        <v>0</v>
      </c>
    </row>
    <row r="9" spans="1:7" ht="15.75" x14ac:dyDescent="0.5">
      <c r="A9" s="26" t="str">
        <f>'Per måned'!A9</f>
        <v>3225 Dugnad</v>
      </c>
      <c r="B9" s="20">
        <f>'Per måned'!B9</f>
        <v>0</v>
      </c>
      <c r="C9" s="14">
        <f>SUM('Per måned'!C9,'Per måned'!D9,'Per måned'!E9)</f>
        <v>0</v>
      </c>
      <c r="D9" s="14">
        <f>SUM('Per måned'!F9,'Per måned'!G9,'Per måned'!H9)</f>
        <v>0</v>
      </c>
      <c r="E9" s="14">
        <f>SUM('Per måned'!I9:K9)</f>
        <v>0</v>
      </c>
      <c r="F9" s="14">
        <f>SUM('Per måned'!L9:N9)</f>
        <v>0</v>
      </c>
      <c r="G9" s="22">
        <f>SUM(C9:F9)</f>
        <v>0</v>
      </c>
    </row>
    <row r="10" spans="1:7" ht="15.75" x14ac:dyDescent="0.5">
      <c r="A10" s="5" t="str">
        <f>'Per måned'!A10</f>
        <v>Sum Salgsinntekt</v>
      </c>
      <c r="B10" s="17">
        <f>SUM(B7:B9)</f>
        <v>0</v>
      </c>
      <c r="C10" s="5">
        <f>SUM(C7:C9)</f>
        <v>0</v>
      </c>
      <c r="D10" s="5">
        <f t="shared" ref="D10:F10" si="0">SUM(D7:D9)</f>
        <v>0</v>
      </c>
      <c r="E10" s="5">
        <f t="shared" si="0"/>
        <v>0</v>
      </c>
      <c r="F10" s="5">
        <f t="shared" si="0"/>
        <v>0</v>
      </c>
      <c r="G10" s="5">
        <f>SUM(G7:G9)</f>
        <v>0</v>
      </c>
    </row>
    <row r="11" spans="1:7" ht="15.75" x14ac:dyDescent="0.5">
      <c r="A11" s="3" t="str">
        <f>'Per måned'!A11</f>
        <v>Annen driftsinntekt</v>
      </c>
      <c r="B11" s="20"/>
      <c r="C11" s="14"/>
      <c r="D11" s="14"/>
      <c r="E11" s="14"/>
      <c r="F11" s="14"/>
      <c r="G11" s="14"/>
    </row>
    <row r="12" spans="1:7" ht="15.75" x14ac:dyDescent="0.5">
      <c r="A12" s="3" t="str">
        <f>'Per måned'!A12</f>
        <v>3400 Tilskudd/fordeling tilskudd</v>
      </c>
      <c r="B12" s="20">
        <f>'Per måned'!B12</f>
        <v>0</v>
      </c>
      <c r="C12" s="14">
        <f>SUM('Per måned'!C12:E12)</f>
        <v>0</v>
      </c>
      <c r="D12" s="14">
        <f>SUM('Per måned'!F12:H12)</f>
        <v>0</v>
      </c>
      <c r="E12" s="14">
        <f>SUM('Per måned'!I12:K12)</f>
        <v>0</v>
      </c>
      <c r="F12" s="14">
        <f>SUM('Per måned'!L12:N12)</f>
        <v>0</v>
      </c>
      <c r="G12" s="22">
        <f t="shared" ref="G12:G18" si="1">SUM(C12:F12)</f>
        <v>0</v>
      </c>
    </row>
    <row r="13" spans="1:7" ht="15.75" x14ac:dyDescent="0.5">
      <c r="A13" s="3" t="str">
        <f>'Per måned'!A13</f>
        <v>3660 Leieinntekt</v>
      </c>
      <c r="B13" s="20">
        <f>'Per måned'!B13</f>
        <v>0</v>
      </c>
      <c r="C13" s="14">
        <f>SUM('Per måned'!C13:E13)</f>
        <v>0</v>
      </c>
      <c r="D13" s="14">
        <f>SUM('Per måned'!F13:H13)</f>
        <v>0</v>
      </c>
      <c r="E13" s="14">
        <f>SUM('Per måned'!I13:K13)</f>
        <v>0</v>
      </c>
      <c r="F13" s="14">
        <f>SUM('Per måned'!L13:N13)</f>
        <v>0</v>
      </c>
      <c r="G13" s="22">
        <f t="shared" si="1"/>
        <v>0</v>
      </c>
    </row>
    <row r="14" spans="1:7" ht="15.75" x14ac:dyDescent="0.5">
      <c r="A14" s="3" t="str">
        <f>'Per måned'!A14</f>
        <v>3900 Andre driftsrelaterte inntekter</v>
      </c>
      <c r="B14" s="20">
        <f>'Per måned'!B14</f>
        <v>0</v>
      </c>
      <c r="C14" s="14">
        <f>SUM('Per måned'!C14:E14)</f>
        <v>0</v>
      </c>
      <c r="D14" s="14">
        <f>SUM('Per måned'!F14:H14)</f>
        <v>0</v>
      </c>
      <c r="E14" s="14">
        <f>SUM('Per måned'!I14:K14)</f>
        <v>0</v>
      </c>
      <c r="F14" s="14">
        <f>SUM('Per måned'!L14:N14)</f>
        <v>0</v>
      </c>
      <c r="G14" s="22">
        <f t="shared" si="1"/>
        <v>0</v>
      </c>
    </row>
    <row r="15" spans="1:7" ht="15.75" x14ac:dyDescent="0.5">
      <c r="A15" s="3" t="str">
        <f>'Per måned'!A15</f>
        <v>3920 Medlemskontingenter</v>
      </c>
      <c r="B15" s="20">
        <f>'Per måned'!B15</f>
        <v>0</v>
      </c>
      <c r="C15" s="14">
        <f>SUM('Per måned'!C15:E15)</f>
        <v>0</v>
      </c>
      <c r="D15" s="14">
        <f>SUM('Per måned'!F15:H15)</f>
        <v>0</v>
      </c>
      <c r="E15" s="14">
        <f>SUM('Per måned'!I15:K15)</f>
        <v>0</v>
      </c>
      <c r="F15" s="14">
        <f>SUM('Per måned'!L15:N15)</f>
        <v>0</v>
      </c>
      <c r="G15" s="22">
        <f t="shared" si="1"/>
        <v>0</v>
      </c>
    </row>
    <row r="16" spans="1:7" ht="15.75" x14ac:dyDescent="0.5">
      <c r="A16" s="3" t="str">
        <f>'Per måned'!A16</f>
        <v>3930 Treningsavgifter</v>
      </c>
      <c r="B16" s="20">
        <f>'Per måned'!B16</f>
        <v>0</v>
      </c>
      <c r="C16" s="14">
        <f>SUM('Per måned'!C16:E16)</f>
        <v>0</v>
      </c>
      <c r="D16" s="14">
        <f>SUM('Per måned'!F16:H16)</f>
        <v>0</v>
      </c>
      <c r="E16" s="14">
        <f>SUM('Per måned'!I16:K16)</f>
        <v>0</v>
      </c>
      <c r="F16" s="14">
        <f>SUM('Per måned'!L16:N16)</f>
        <v>0</v>
      </c>
      <c r="G16" s="22">
        <f t="shared" si="1"/>
        <v>0</v>
      </c>
    </row>
    <row r="17" spans="1:7" ht="15.75" x14ac:dyDescent="0.5">
      <c r="A17" s="3" t="str">
        <f>'Per måned'!A17</f>
        <v>3931 Deltakeravgift/påmeldingsavgift</v>
      </c>
      <c r="B17" s="20">
        <f>'Per måned'!B17</f>
        <v>0</v>
      </c>
      <c r="C17" s="14">
        <f>SUM('Per måned'!C17:E17)</f>
        <v>0</v>
      </c>
      <c r="D17" s="14">
        <f>SUM('Per måned'!F17:H17)</f>
        <v>0</v>
      </c>
      <c r="E17" s="14">
        <f>SUM('Per måned'!I17:K17)</f>
        <v>0</v>
      </c>
      <c r="F17" s="14">
        <f>SUM('Per måned'!L17:N17)</f>
        <v>0</v>
      </c>
      <c r="G17" s="22">
        <f t="shared" si="1"/>
        <v>0</v>
      </c>
    </row>
    <row r="18" spans="1:7" ht="15.75" x14ac:dyDescent="0.5">
      <c r="A18" s="3" t="str">
        <f>'Per måned'!A18</f>
        <v>3940 Egenandeler</v>
      </c>
      <c r="B18" s="20">
        <f>'Per måned'!B18</f>
        <v>0</v>
      </c>
      <c r="C18" s="14">
        <f>SUM('Per måned'!C18:E18)</f>
        <v>0</v>
      </c>
      <c r="D18" s="14">
        <f>SUM('Per måned'!F18:H18)</f>
        <v>0</v>
      </c>
      <c r="E18" s="14">
        <f>SUM('Per måned'!I18:K18)</f>
        <v>0</v>
      </c>
      <c r="F18" s="14">
        <f>SUM('Per måned'!L18:N18)</f>
        <v>0</v>
      </c>
      <c r="G18" s="22">
        <f t="shared" si="1"/>
        <v>0</v>
      </c>
    </row>
    <row r="19" spans="1:7" ht="15.75" x14ac:dyDescent="0.5">
      <c r="A19" s="5" t="str">
        <f>'Per måned'!A19</f>
        <v>Sum Annen driftsinntekt</v>
      </c>
      <c r="B19" s="17">
        <f t="shared" ref="B19:G19" si="2">SUM(B12:B18)</f>
        <v>0</v>
      </c>
      <c r="C19" s="5">
        <f t="shared" si="2"/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</row>
    <row r="20" spans="1:7" ht="15.75" x14ac:dyDescent="0.5">
      <c r="A20" s="6" t="str">
        <f>'Per måned'!A20</f>
        <v>Sum Driftsinntekter</v>
      </c>
      <c r="B20" s="18">
        <f>SUM(B10,B19)</f>
        <v>0</v>
      </c>
      <c r="C20" s="6">
        <f>SUM(C10,C19)</f>
        <v>0</v>
      </c>
      <c r="D20" s="6">
        <f t="shared" ref="D20:F20" si="3">SUM(D10,D19)</f>
        <v>0</v>
      </c>
      <c r="E20" s="6">
        <f t="shared" si="3"/>
        <v>0</v>
      </c>
      <c r="F20" s="6">
        <f t="shared" si="3"/>
        <v>0</v>
      </c>
      <c r="G20" s="6">
        <f t="shared" ref="G20" si="4">SUM(G10,G19)</f>
        <v>0</v>
      </c>
    </row>
    <row r="21" spans="1:7" ht="15.75" x14ac:dyDescent="0.5">
      <c r="A21" s="2" t="str">
        <f>'Per måned'!A21</f>
        <v>Driftskostnader</v>
      </c>
      <c r="B21" s="20"/>
      <c r="C21" s="14"/>
      <c r="D21" s="14"/>
      <c r="E21" s="14"/>
      <c r="F21" s="14"/>
      <c r="G21" s="14"/>
    </row>
    <row r="22" spans="1:7" ht="15.75" x14ac:dyDescent="0.5">
      <c r="A22" s="3" t="str">
        <f>'Per måned'!A22</f>
        <v>Varekostnad</v>
      </c>
      <c r="B22" s="20"/>
      <c r="C22" s="14"/>
      <c r="D22" s="14"/>
      <c r="E22" s="14"/>
      <c r="F22" s="14"/>
      <c r="G22" s="14"/>
    </row>
    <row r="23" spans="1:7" ht="15.75" x14ac:dyDescent="0.5">
      <c r="A23" s="3" t="str">
        <f>'Per måned'!A23</f>
        <v>4360 Frakt, toll m.m.</v>
      </c>
      <c r="B23" s="20">
        <f>'Per måned'!B23</f>
        <v>0</v>
      </c>
      <c r="C23" s="14">
        <f>SUM('Per måned'!C23,'Per måned'!D23,'Per måned'!E23)</f>
        <v>0</v>
      </c>
      <c r="D23" s="14">
        <f>SUM('Per måned'!F23,'Per måned'!G23,'Per måned'!H23)</f>
        <v>0</v>
      </c>
      <c r="E23" s="14">
        <f>SUM('Per måned'!I23,'Per måned'!J23,'Per måned'!K23)</f>
        <v>0</v>
      </c>
      <c r="F23" s="14">
        <f>SUM('Per måned'!L23,'Per måned'!M23,'Per måned'!N23)</f>
        <v>0</v>
      </c>
      <c r="G23" s="22">
        <f>SUM(C23:F23)</f>
        <v>0</v>
      </c>
    </row>
    <row r="24" spans="1:7" ht="15.75" x14ac:dyDescent="0.5">
      <c r="A24" s="5" t="str">
        <f>'Per måned'!A24</f>
        <v>Sum Varekostnad</v>
      </c>
      <c r="B24" s="17">
        <f>SUM(B23)</f>
        <v>0</v>
      </c>
      <c r="C24" s="5">
        <f>SUM(C23)</f>
        <v>0</v>
      </c>
      <c r="D24" s="5">
        <f t="shared" ref="D24:G24" si="5">SUM(D23)</f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</row>
    <row r="25" spans="1:7" ht="15.75" x14ac:dyDescent="0.5">
      <c r="A25" s="3" t="str">
        <f>'Per måned'!A25</f>
        <v>Lønnskostnad</v>
      </c>
      <c r="B25" s="20"/>
      <c r="C25" s="14"/>
      <c r="D25" s="14"/>
      <c r="E25" s="14"/>
      <c r="F25" s="14"/>
      <c r="G25" s="14"/>
    </row>
    <row r="26" spans="1:7" ht="15.75" x14ac:dyDescent="0.5">
      <c r="A26" s="10" t="str">
        <f>'Per måned'!A26</f>
        <v>Godtgjørelser</v>
      </c>
      <c r="B26" s="20"/>
      <c r="C26" s="14"/>
      <c r="D26" s="14"/>
      <c r="E26" s="14"/>
      <c r="F26" s="14"/>
      <c r="G26" s="14"/>
    </row>
    <row r="27" spans="1:7" ht="15.75" x14ac:dyDescent="0.5">
      <c r="A27" s="3" t="str">
        <f>'Per måned'!A27</f>
        <v>5003 Godtgjørelse styremedlemmer</v>
      </c>
      <c r="B27" s="20">
        <f>'Per måned'!B27</f>
        <v>0</v>
      </c>
      <c r="C27" s="14">
        <f>SUM('Per måned'!C27,'Per måned'!D27,'Per måned'!E27)</f>
        <v>0</v>
      </c>
      <c r="D27" s="14">
        <f>SUM('Per måned'!F27,'Per måned'!G27,'Per måned'!H27)</f>
        <v>0</v>
      </c>
      <c r="E27" s="14">
        <f>SUM('Per måned'!I27,'Per måned'!J27,'Per måned'!K27)</f>
        <v>0</v>
      </c>
      <c r="F27" s="14">
        <f>SUM('Per måned'!L27,'Per måned'!M27,'Per måned'!N27)</f>
        <v>0</v>
      </c>
      <c r="G27" s="22">
        <f>SUM(C27:F27)</f>
        <v>0</v>
      </c>
    </row>
    <row r="28" spans="1:7" ht="15.75" x14ac:dyDescent="0.5">
      <c r="A28" s="28" t="str">
        <f>'Per måned'!A28</f>
        <v>Sum Godtgjørelser</v>
      </c>
      <c r="B28" s="19">
        <f t="shared" ref="B28:G28" si="6">SUM(B27)</f>
        <v>0</v>
      </c>
      <c r="C28" s="7">
        <f t="shared" si="6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</row>
    <row r="29" spans="1:7" ht="15.75" x14ac:dyDescent="0.5">
      <c r="A29" s="8" t="str">
        <f>'Per måned'!A29</f>
        <v>Annen kostnadsgodtgjørelse</v>
      </c>
      <c r="B29" s="20"/>
      <c r="C29" s="14"/>
      <c r="D29" s="14"/>
      <c r="E29" s="14"/>
      <c r="F29" s="14"/>
      <c r="G29" s="14"/>
    </row>
    <row r="30" spans="1:7" ht="15.75" x14ac:dyDescent="0.5">
      <c r="A30" s="3" t="str">
        <f>'Per måned'!A30</f>
        <v>5561 Dommeravgift</v>
      </c>
      <c r="B30" s="20">
        <f>'Per måned'!B30</f>
        <v>0</v>
      </c>
      <c r="C30" s="14">
        <f>SUM('Per måned'!C30,'Per måned'!D30,'Per måned'!E30)</f>
        <v>0</v>
      </c>
      <c r="D30" s="14">
        <f>SUM('Per måned'!F30,'Per måned'!G30,'Per måned'!H30)</f>
        <v>0</v>
      </c>
      <c r="E30" s="14">
        <f>SUM('Per måned'!I30,'Per måned'!J30,'Per måned'!K30)</f>
        <v>0</v>
      </c>
      <c r="F30" s="14">
        <f>SUM('Per måned'!L30,'Per måned'!M30,'Per måned'!N30)</f>
        <v>0</v>
      </c>
      <c r="G30" s="22">
        <f>SUM(C30:F30)</f>
        <v>0</v>
      </c>
    </row>
    <row r="31" spans="1:7" ht="15.75" x14ac:dyDescent="0.5">
      <c r="A31" s="9" t="str">
        <f>'Per måned'!A31</f>
        <v>Sum Annen kostnadsgodtgjørelse</v>
      </c>
      <c r="B31" s="19">
        <f t="shared" ref="B31:G31" si="7">SUM(B30)</f>
        <v>0</v>
      </c>
      <c r="C31" s="7">
        <f t="shared" si="7"/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</row>
    <row r="32" spans="1:7" ht="15.75" x14ac:dyDescent="0.5">
      <c r="A32" s="8" t="str">
        <f>'Per måned'!A32</f>
        <v>Annen personalkostnad</v>
      </c>
      <c r="B32" s="20"/>
      <c r="C32" s="14"/>
      <c r="D32" s="14"/>
      <c r="E32" s="14"/>
      <c r="F32" s="14"/>
      <c r="G32" s="14"/>
    </row>
    <row r="33" spans="1:7" ht="15.75" x14ac:dyDescent="0.5">
      <c r="A33" s="3" t="str">
        <f>'Per måned'!A33</f>
        <v>5991 Spillerovergangsgebyr</v>
      </c>
      <c r="B33" s="20">
        <f>'Per måned'!B33</f>
        <v>0</v>
      </c>
      <c r="C33" s="14">
        <f>SUM('Per måned'!C33,'Per måned'!D33,'Per måned'!E33)</f>
        <v>0</v>
      </c>
      <c r="D33" s="14">
        <f>SUM('Per måned'!F33,'Per måned'!G33,'Per måned'!H33)</f>
        <v>0</v>
      </c>
      <c r="E33" s="14">
        <f>SUM('Per måned'!I33,'Per måned'!J33,'Per måned'!K33)</f>
        <v>0</v>
      </c>
      <c r="F33" s="14">
        <f>SUM('Per måned'!L33,'Per måned'!M33,'Per måned'!N33)</f>
        <v>0</v>
      </c>
      <c r="G33" s="22">
        <f>SUM(C33:F33)</f>
        <v>0</v>
      </c>
    </row>
    <row r="34" spans="1:7" ht="15.75" x14ac:dyDescent="0.5">
      <c r="A34" s="28" t="str">
        <f>'Per måned'!A34</f>
        <v>Sum Annen personalkostnad</v>
      </c>
      <c r="B34" s="19">
        <f>SUM(B33)</f>
        <v>0</v>
      </c>
      <c r="C34" s="7">
        <f>SUM(C33)</f>
        <v>0</v>
      </c>
      <c r="D34" s="7">
        <f t="shared" ref="D34:F34" si="8">SUM(D33)</f>
        <v>0</v>
      </c>
      <c r="E34" s="7">
        <f t="shared" si="8"/>
        <v>0</v>
      </c>
      <c r="F34" s="7">
        <f t="shared" si="8"/>
        <v>0</v>
      </c>
      <c r="G34" s="7">
        <f>SUM(G33)</f>
        <v>0</v>
      </c>
    </row>
    <row r="35" spans="1:7" ht="15.75" x14ac:dyDescent="0.5">
      <c r="A35" s="5" t="str">
        <f>'Per måned'!A35</f>
        <v>Sum Lønnskostnad</v>
      </c>
      <c r="B35" s="17">
        <f t="shared" ref="B35:G35" si="9">SUM(B28,B31,B34)</f>
        <v>0</v>
      </c>
      <c r="C35" s="5">
        <f t="shared" si="9"/>
        <v>0</v>
      </c>
      <c r="D35" s="5">
        <f t="shared" si="9"/>
        <v>0</v>
      </c>
      <c r="E35" s="5">
        <f t="shared" si="9"/>
        <v>0</v>
      </c>
      <c r="F35" s="5">
        <f t="shared" si="9"/>
        <v>0</v>
      </c>
      <c r="G35" s="5">
        <f t="shared" si="9"/>
        <v>0</v>
      </c>
    </row>
    <row r="36" spans="1:7" ht="15.75" x14ac:dyDescent="0.5">
      <c r="A36" s="3" t="str">
        <f>'Per måned'!A36</f>
        <v>Annen driftskostnad</v>
      </c>
      <c r="B36" s="20"/>
      <c r="C36" s="14"/>
      <c r="D36" s="14"/>
      <c r="E36" s="14"/>
      <c r="F36" s="14"/>
      <c r="G36" s="14"/>
    </row>
    <row r="37" spans="1:7" ht="15.75" x14ac:dyDescent="0.5">
      <c r="A37" s="10" t="str">
        <f>'Per måned'!A37</f>
        <v>Avskrivnigner</v>
      </c>
      <c r="B37" s="20"/>
      <c r="C37" s="14"/>
      <c r="D37" s="14"/>
      <c r="E37" s="14"/>
      <c r="F37" s="14"/>
      <c r="G37" s="14"/>
    </row>
    <row r="38" spans="1:7" ht="15.75" x14ac:dyDescent="0.5">
      <c r="A38" s="3" t="str">
        <f>'Per måned'!A38</f>
        <v>6010 Avskrivnigner transp.midler, maskiner og inventar</v>
      </c>
      <c r="B38" s="20">
        <f>'Per måned'!B38</f>
        <v>0</v>
      </c>
      <c r="C38" s="14">
        <f>SUM('Per måned'!C38,'Per måned'!D38,'Per måned'!E38)</f>
        <v>0</v>
      </c>
      <c r="D38" s="14">
        <f>SUM('Per måned'!F38,'Per måned'!G38,'Per måned'!H38)</f>
        <v>0</v>
      </c>
      <c r="E38" s="14">
        <f>SUM('Per måned'!I38,'Per måned'!J38,'Per måned'!K38)</f>
        <v>0</v>
      </c>
      <c r="F38" s="14">
        <f>SUM('Per måned'!L38:N38)</f>
        <v>0</v>
      </c>
      <c r="G38" s="22">
        <f>SUM(C38:F38)</f>
        <v>0</v>
      </c>
    </row>
    <row r="39" spans="1:7" ht="15.75" x14ac:dyDescent="0.5">
      <c r="A39" s="9" t="str">
        <f>'Per måned'!A39</f>
        <v>Sum Avskrivninger</v>
      </c>
      <c r="B39" s="19">
        <f t="shared" ref="B39:G39" si="10">SUM(B38)</f>
        <v>0</v>
      </c>
      <c r="C39" s="7">
        <f t="shared" si="10"/>
        <v>0</v>
      </c>
      <c r="D39" s="7">
        <f t="shared" si="10"/>
        <v>0</v>
      </c>
      <c r="E39" s="7">
        <f t="shared" si="10"/>
        <v>0</v>
      </c>
      <c r="F39" s="7">
        <f t="shared" si="10"/>
        <v>0</v>
      </c>
      <c r="G39" s="7">
        <f t="shared" si="10"/>
        <v>0</v>
      </c>
    </row>
    <row r="40" spans="1:7" ht="15.75" x14ac:dyDescent="0.5">
      <c r="A40" s="10" t="str">
        <f>'Per måned'!A40</f>
        <v>Kostnad lokaler</v>
      </c>
      <c r="B40" s="20"/>
      <c r="C40" s="14"/>
      <c r="D40" s="14"/>
      <c r="E40" s="14"/>
      <c r="F40" s="14"/>
      <c r="G40" s="14"/>
    </row>
    <row r="41" spans="1:7" ht="15.75" x14ac:dyDescent="0.5">
      <c r="A41" s="3" t="str">
        <f>'Per måned'!A41</f>
        <v>6300 Leie lokaler</v>
      </c>
      <c r="B41" s="20">
        <f>'Per måned'!B41</f>
        <v>0</v>
      </c>
      <c r="C41" s="14">
        <f>SUM('Per måned'!C41:E41)</f>
        <v>0</v>
      </c>
      <c r="D41" s="14">
        <f>SUM('Per måned'!F41,'Per måned'!G41,'Per måned'!H41)</f>
        <v>0</v>
      </c>
      <c r="E41" s="14">
        <f>SUM('Per måned'!I41,'Per måned'!J41,'Per måned'!K41)</f>
        <v>0</v>
      </c>
      <c r="F41" s="14">
        <f>SUM('Per måned'!L41,'Per måned'!M41,'Per måned'!N41)</f>
        <v>0</v>
      </c>
      <c r="G41" s="22">
        <f>SUM(C41:F41)</f>
        <v>0</v>
      </c>
    </row>
    <row r="42" spans="1:7" ht="15.75" x14ac:dyDescent="0.5">
      <c r="A42" s="3" t="str">
        <f>'Per måned'!A42</f>
        <v>6320 Annen kostnad</v>
      </c>
      <c r="B42" s="20">
        <f>'Per måned'!B42</f>
        <v>0</v>
      </c>
      <c r="C42" s="14">
        <f>SUM('Per måned'!C42:E42)</f>
        <v>0</v>
      </c>
      <c r="D42" s="14">
        <f>SUM('Per måned'!F42,'Per måned'!G42,'Per måned'!H42)</f>
        <v>0</v>
      </c>
      <c r="E42" s="14">
        <f>SUM('Per måned'!I42,'Per måned'!J42,'Per måned'!K42)</f>
        <v>0</v>
      </c>
      <c r="F42" s="14">
        <f>SUM('Per måned'!L42,'Per måned'!M42,'Per måned'!N42)</f>
        <v>0</v>
      </c>
      <c r="G42" s="22">
        <f>SUM(C42:F42)</f>
        <v>0</v>
      </c>
    </row>
    <row r="43" spans="1:7" ht="15.75" x14ac:dyDescent="0.5">
      <c r="A43" s="9" t="str">
        <f>'Per måned'!A43</f>
        <v>Sum Kostnad lokaler</v>
      </c>
      <c r="B43" s="19">
        <f>SUM(B41:B42)</f>
        <v>0</v>
      </c>
      <c r="C43" s="7">
        <f>SUM(C41:C42)</f>
        <v>0</v>
      </c>
      <c r="D43" s="7">
        <f t="shared" ref="D43:G43" si="11">SUM(D41:D42)</f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</row>
    <row r="44" spans="1:7" ht="15.75" x14ac:dyDescent="0.5">
      <c r="A44" s="8" t="str">
        <f>'Per måned'!A44</f>
        <v>Leie maskiner, inventar o.l.</v>
      </c>
      <c r="B44" s="20"/>
      <c r="C44" s="14"/>
      <c r="D44" s="14"/>
      <c r="E44" s="14"/>
      <c r="F44" s="14"/>
      <c r="G44" s="14"/>
    </row>
    <row r="45" spans="1:7" ht="15.75" x14ac:dyDescent="0.5">
      <c r="A45" s="29" t="str">
        <f>'Per måned'!A45</f>
        <v>6440 Leie</v>
      </c>
      <c r="B45" s="20">
        <f>'Per måned'!B45</f>
        <v>0</v>
      </c>
      <c r="C45" s="14">
        <f>SUM('Per måned'!C45,'Per måned'!D45,'Per måned'!E45)</f>
        <v>0</v>
      </c>
      <c r="D45" s="14">
        <f>SUM('Per måned'!F45,'Per måned'!G45,'Per måned'!H45)</f>
        <v>0</v>
      </c>
      <c r="E45" s="14">
        <f>SUM('Per måned'!I45,'Per måned'!J45,'Per måned'!K45)</f>
        <v>0</v>
      </c>
      <c r="F45" s="14">
        <f>SUM('Per måned'!L45,'Per måned'!M45,'Per måned'!N45)</f>
        <v>0</v>
      </c>
      <c r="G45" s="22">
        <f>SUM(C45:F45)</f>
        <v>0</v>
      </c>
    </row>
    <row r="46" spans="1:7" ht="15.75" x14ac:dyDescent="0.5">
      <c r="A46" s="9" t="str">
        <f>'Per måned'!A46</f>
        <v>Sum Leie maskiner, inventar o.l.</v>
      </c>
      <c r="B46" s="19">
        <f t="shared" ref="B46:G46" si="12">SUM(B45)</f>
        <v>0</v>
      </c>
      <c r="C46" s="7">
        <f t="shared" si="12"/>
        <v>0</v>
      </c>
      <c r="D46" s="7">
        <f t="shared" si="12"/>
        <v>0</v>
      </c>
      <c r="E46" s="7">
        <f t="shared" si="12"/>
        <v>0</v>
      </c>
      <c r="F46" s="7">
        <f t="shared" si="12"/>
        <v>0</v>
      </c>
      <c r="G46" s="7">
        <f t="shared" si="12"/>
        <v>0</v>
      </c>
    </row>
    <row r="47" spans="1:7" ht="15.75" x14ac:dyDescent="0.5">
      <c r="A47" s="8" t="str">
        <f>'Per måned'!A47</f>
        <v>Verktøy, inventar og dr.matr. som ikke skal aktiveres</v>
      </c>
      <c r="B47" s="20"/>
      <c r="C47" s="14"/>
      <c r="D47" s="14"/>
      <c r="E47" s="14"/>
      <c r="F47" s="14"/>
      <c r="G47" s="14"/>
    </row>
    <row r="48" spans="1:7" ht="15.75" x14ac:dyDescent="0.5">
      <c r="A48" s="29" t="str">
        <f>'Per måned'!A48</f>
        <v>6540 Inventar (Res)</v>
      </c>
      <c r="B48" s="20">
        <f>'Per måned'!B48</f>
        <v>0</v>
      </c>
      <c r="C48" s="14">
        <f>SUM('Per måned'!C48:E48)</f>
        <v>0</v>
      </c>
      <c r="D48" s="14">
        <f>SUM('Per måned'!F48:H48)</f>
        <v>0</v>
      </c>
      <c r="E48" s="14">
        <f>SUM('Per måned'!I48:K48)</f>
        <v>0</v>
      </c>
      <c r="F48" s="14">
        <f>SUM('Per måned'!L48,'Per måned'!M48,'Per måned'!N48)</f>
        <v>0</v>
      </c>
      <c r="G48" s="22">
        <f t="shared" ref="G48:G54" si="13">SUM(C48:F48)</f>
        <v>0</v>
      </c>
    </row>
    <row r="49" spans="1:7" ht="15.75" x14ac:dyDescent="0.5">
      <c r="A49" s="29" t="str">
        <f>'Per måned'!A49</f>
        <v>6550 Driftsmaterialer</v>
      </c>
      <c r="B49" s="20">
        <f>'Per måned'!B49</f>
        <v>0</v>
      </c>
      <c r="C49" s="14">
        <f>SUM('Per måned'!C49:E49)</f>
        <v>0</v>
      </c>
      <c r="D49" s="14">
        <f>SUM('Per måned'!F49:H49)</f>
        <v>0</v>
      </c>
      <c r="E49" s="14">
        <f>SUM('Per måned'!I49:K49)</f>
        <v>0</v>
      </c>
      <c r="F49" s="14">
        <f>SUM('Per måned'!L49,'Per måned'!M49,'Per måned'!N49)</f>
        <v>0</v>
      </c>
      <c r="G49" s="22">
        <f t="shared" si="13"/>
        <v>0</v>
      </c>
    </row>
    <row r="50" spans="1:7" ht="15.75" x14ac:dyDescent="0.5">
      <c r="A50" s="29" t="str">
        <f>'Per måned'!A50</f>
        <v>6553 Lisens programvarer</v>
      </c>
      <c r="B50" s="20">
        <f>'Per måned'!B50</f>
        <v>0</v>
      </c>
      <c r="C50" s="14">
        <f>SUM('Per måned'!C50:E50)</f>
        <v>0</v>
      </c>
      <c r="D50" s="14">
        <f>SUM('Per måned'!F50:H50)</f>
        <v>0</v>
      </c>
      <c r="E50" s="14">
        <f>SUM('Per måned'!I50:K50)</f>
        <v>0</v>
      </c>
      <c r="F50" s="14">
        <f>SUM('Per måned'!L50,'Per måned'!M50,'Per måned'!N50)</f>
        <v>0</v>
      </c>
      <c r="G50" s="22">
        <f t="shared" si="13"/>
        <v>0</v>
      </c>
    </row>
    <row r="51" spans="1:7" ht="15.75" x14ac:dyDescent="0.5">
      <c r="A51" s="29" t="str">
        <f>'Per måned'!A51</f>
        <v>6555 Drift, oksygen</v>
      </c>
      <c r="B51" s="20">
        <f>'Per måned'!B51</f>
        <v>0</v>
      </c>
      <c r="C51" s="14">
        <f>SUM('Per måned'!C51:E51)</f>
        <v>0</v>
      </c>
      <c r="D51" s="14">
        <f>SUM('Per måned'!F51:H51)</f>
        <v>0</v>
      </c>
      <c r="E51" s="14">
        <f>SUM('Per måned'!I51:K51)</f>
        <v>0</v>
      </c>
      <c r="F51" s="14">
        <f>SUM('Per måned'!L51,'Per måned'!M51,'Per måned'!N51)</f>
        <v>0</v>
      </c>
      <c r="G51" s="22">
        <f t="shared" si="13"/>
        <v>0</v>
      </c>
    </row>
    <row r="52" spans="1:7" ht="15.75" x14ac:dyDescent="0.5">
      <c r="A52" s="29" t="str">
        <f>'Per måned'!A52</f>
        <v>6560 Rekvisita</v>
      </c>
      <c r="B52" s="20">
        <f>'Per måned'!B52</f>
        <v>0</v>
      </c>
      <c r="C52" s="14">
        <f>SUM('Per måned'!C52:E52)</f>
        <v>0</v>
      </c>
      <c r="D52" s="14">
        <f>SUM('Per måned'!F52:H52)</f>
        <v>0</v>
      </c>
      <c r="E52" s="14">
        <f>SUM('Per måned'!I52:K52)</f>
        <v>0</v>
      </c>
      <c r="F52" s="14">
        <f>SUM('Per måned'!L52,'Per måned'!M52,'Per måned'!N52)</f>
        <v>0</v>
      </c>
      <c r="G52" s="22">
        <f t="shared" si="13"/>
        <v>0</v>
      </c>
    </row>
    <row r="53" spans="1:7" ht="15.75" x14ac:dyDescent="0.5">
      <c r="A53" s="29" t="str">
        <f>'Per måned'!A53</f>
        <v>6570 Arbeidsklær og verneutstyr</v>
      </c>
      <c r="B53" s="20">
        <f>'Per måned'!B53</f>
        <v>0</v>
      </c>
      <c r="C53" s="14">
        <f>SUM('Per måned'!C53:E53)</f>
        <v>0</v>
      </c>
      <c r="D53" s="14">
        <f>SUM('Per måned'!F53:H53)</f>
        <v>0</v>
      </c>
      <c r="E53" s="14">
        <f>SUM('Per måned'!I53:K53)</f>
        <v>0</v>
      </c>
      <c r="F53" s="14">
        <f>SUM('Per måned'!L53,'Per måned'!M53,'Per måned'!N53)</f>
        <v>0</v>
      </c>
      <c r="G53" s="22">
        <f t="shared" si="13"/>
        <v>0</v>
      </c>
    </row>
    <row r="54" spans="1:7" ht="15.75" x14ac:dyDescent="0.5">
      <c r="A54" s="29" t="str">
        <f>'Per måned'!A54</f>
        <v>6580 Idrettsutstyr og idrettsklær</v>
      </c>
      <c r="B54" s="20">
        <f>'Per måned'!B54</f>
        <v>0</v>
      </c>
      <c r="C54" s="14">
        <f>SUM('Per måned'!C54:E54)</f>
        <v>0</v>
      </c>
      <c r="D54" s="14">
        <f>SUM('Per måned'!F54:H54)</f>
        <v>0</v>
      </c>
      <c r="E54" s="14">
        <f>SUM('Per måned'!I54:K54)</f>
        <v>0</v>
      </c>
      <c r="F54" s="14">
        <f>SUM('Per måned'!L54,'Per måned'!M54,'Per måned'!N54)</f>
        <v>0</v>
      </c>
      <c r="G54" s="22">
        <f t="shared" si="13"/>
        <v>0</v>
      </c>
    </row>
    <row r="55" spans="1:7" ht="15.75" x14ac:dyDescent="0.5">
      <c r="A55" s="9" t="str">
        <f>'Per måned'!A55</f>
        <v>Sum Verktøy, inventar og dr.matr. som ikke skal aktiveres</v>
      </c>
      <c r="B55" s="19">
        <f t="shared" ref="B55:G55" si="14">SUM(B48:B54)</f>
        <v>0</v>
      </c>
      <c r="C55" s="7">
        <f t="shared" si="14"/>
        <v>0</v>
      </c>
      <c r="D55" s="7">
        <f t="shared" si="14"/>
        <v>0</v>
      </c>
      <c r="E55" s="7">
        <f t="shared" si="14"/>
        <v>0</v>
      </c>
      <c r="F55" s="7">
        <f t="shared" si="14"/>
        <v>0</v>
      </c>
      <c r="G55" s="7">
        <f t="shared" si="14"/>
        <v>0</v>
      </c>
    </row>
    <row r="56" spans="1:7" ht="15.75" x14ac:dyDescent="0.5">
      <c r="A56" s="8" t="str">
        <f>'Per måned'!A56</f>
        <v>Reparasjon og vedlikehold</v>
      </c>
      <c r="B56" s="20"/>
      <c r="C56" s="14"/>
      <c r="D56" s="14"/>
      <c r="E56" s="14"/>
      <c r="F56" s="14"/>
      <c r="G56" s="14"/>
    </row>
    <row r="57" spans="1:7" ht="15.75" x14ac:dyDescent="0.5">
      <c r="A57" s="29" t="str">
        <f>'Per måned'!A57</f>
        <v>6600 Reparasjon og vedlikehold</v>
      </c>
      <c r="B57" s="20">
        <f>'Per måned'!B57</f>
        <v>0</v>
      </c>
      <c r="C57" s="14">
        <f>SUM('Per måned'!C57:E57)</f>
        <v>0</v>
      </c>
      <c r="D57" s="14">
        <f>SUM('Per måned'!F57:H57)</f>
        <v>0</v>
      </c>
      <c r="E57" s="14">
        <f>SUM('Per måned'!I57,'Per måned'!J57,'Per måned'!K57)</f>
        <v>0</v>
      </c>
      <c r="F57" s="14">
        <f>SUM('Per måned'!L57,'Per måned'!M57,'Per måned'!N57)</f>
        <v>0</v>
      </c>
      <c r="G57" s="22">
        <f>SUM(C57:F57)</f>
        <v>0</v>
      </c>
    </row>
    <row r="58" spans="1:7" ht="15.75" x14ac:dyDescent="0.5">
      <c r="A58" s="9" t="str">
        <f>'Per måned'!A58</f>
        <v>Sum Reparasjon og vedlikehold</v>
      </c>
      <c r="B58" s="19">
        <f t="shared" ref="B58:G58" si="15">SUM(B57)</f>
        <v>0</v>
      </c>
      <c r="C58" s="7">
        <f t="shared" si="15"/>
        <v>0</v>
      </c>
      <c r="D58" s="7">
        <f t="shared" si="15"/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</row>
    <row r="59" spans="1:7" ht="15.75" x14ac:dyDescent="0.5">
      <c r="A59" s="8" t="str">
        <f>'Per måned'!A59</f>
        <v>Fremmed tjeneste</v>
      </c>
      <c r="B59" s="20"/>
      <c r="C59" s="14"/>
      <c r="D59" s="14"/>
      <c r="E59" s="14"/>
      <c r="F59" s="14"/>
      <c r="G59" s="14"/>
    </row>
    <row r="60" spans="1:7" ht="15.75" x14ac:dyDescent="0.5">
      <c r="A60" s="29" t="str">
        <f>'Per måned'!A60</f>
        <v xml:space="preserve">6700 Revisjonshonorarer </v>
      </c>
      <c r="B60" s="20">
        <f>'Per måned'!B60</f>
        <v>0</v>
      </c>
      <c r="C60" s="14">
        <f>SUM('Per måned'!C60,'Per måned'!D60,'Per måned'!E60)</f>
        <v>0</v>
      </c>
      <c r="D60" s="14">
        <f>SUM('Per måned'!F60,'Per måned'!G60,'Per måned'!H60)</f>
        <v>0</v>
      </c>
      <c r="E60" s="14">
        <f>SUM('Per måned'!I60,'Per måned'!J60,'Per måned'!K60)</f>
        <v>0</v>
      </c>
      <c r="F60" s="14">
        <f>SUM('Per måned'!L60,'Per måned'!M60,'Per måned'!N60)</f>
        <v>0</v>
      </c>
      <c r="G60" s="22">
        <f>SUM(C60:F60)</f>
        <v>0</v>
      </c>
    </row>
    <row r="61" spans="1:7" ht="15.75" x14ac:dyDescent="0.5">
      <c r="A61" s="29" t="str">
        <f>'Per måned'!A61</f>
        <v>6705 Regnskapshonorarer</v>
      </c>
      <c r="B61" s="20">
        <f>'Per måned'!B61</f>
        <v>0</v>
      </c>
      <c r="C61" s="14">
        <f>SUM('Per måned'!C61,'Per måned'!D61,'Per måned'!E61)</f>
        <v>0</v>
      </c>
      <c r="D61" s="14">
        <f>SUM('Per måned'!F61,'Per måned'!G61,'Per måned'!H61)</f>
        <v>0</v>
      </c>
      <c r="E61" s="14">
        <f>SUM('Per måned'!I61,'Per måned'!J61,'Per måned'!K61)</f>
        <v>0</v>
      </c>
      <c r="F61" s="14">
        <f>SUM('Per måned'!L61,'Per måned'!M61,'Per måned'!N61)</f>
        <v>0</v>
      </c>
      <c r="G61" s="22">
        <f>SUM(C61:F61)</f>
        <v>0</v>
      </c>
    </row>
    <row r="62" spans="1:7" ht="15.75" x14ac:dyDescent="0.5">
      <c r="A62" s="29" t="str">
        <f>'Per måned'!A62</f>
        <v>6730 Idrettsfaglig bistand</v>
      </c>
      <c r="B62" s="20">
        <f>'Per måned'!B62</f>
        <v>0</v>
      </c>
      <c r="C62" s="14">
        <f>SUM('Per måned'!C62,'Per måned'!D62,'Per måned'!E62)</f>
        <v>0</v>
      </c>
      <c r="D62" s="14">
        <f>SUM('Per måned'!F62,'Per måned'!G62,'Per måned'!H62)</f>
        <v>0</v>
      </c>
      <c r="E62" s="14">
        <f>SUM('Per måned'!I62,'Per måned'!J62,'Per måned'!K62)</f>
        <v>0</v>
      </c>
      <c r="F62" s="14">
        <f>SUM('Per måned'!L62,'Per måned'!M62,'Per måned'!N62)</f>
        <v>0</v>
      </c>
      <c r="G62" s="22">
        <f>SUM(C62:F62)</f>
        <v>0</v>
      </c>
    </row>
    <row r="63" spans="1:7" ht="15.75" x14ac:dyDescent="0.5">
      <c r="A63" s="29" t="str">
        <f>'Per måned'!A63</f>
        <v>6790 Annen fremmed tjeneste</v>
      </c>
      <c r="B63" s="20">
        <f>'Per måned'!B63</f>
        <v>0</v>
      </c>
      <c r="C63" s="14">
        <f>SUM('Per måned'!C63,'Per måned'!D63,'Per måned'!E63)</f>
        <v>0</v>
      </c>
      <c r="D63" s="14">
        <f>SUM('Per måned'!F63,'Per måned'!G63,'Per måned'!H63)</f>
        <v>0</v>
      </c>
      <c r="E63" s="14">
        <f>SUM('Per måned'!I63,'Per måned'!J63,'Per måned'!K63)</f>
        <v>0</v>
      </c>
      <c r="F63" s="14">
        <f>SUM('Per måned'!L63,'Per måned'!M63,'Per måned'!N63)</f>
        <v>0</v>
      </c>
      <c r="G63" s="22">
        <f>SUM(C63:F63)</f>
        <v>0</v>
      </c>
    </row>
    <row r="64" spans="1:7" ht="15.75" x14ac:dyDescent="0.5">
      <c r="A64" s="9" t="str">
        <f>'Per måned'!A64</f>
        <v>Sum Fremmed tjeneste</v>
      </c>
      <c r="B64" s="19">
        <f t="shared" ref="B64:G64" si="16">SUM(B60:B63)</f>
        <v>0</v>
      </c>
      <c r="C64" s="7">
        <f t="shared" si="16"/>
        <v>0</v>
      </c>
      <c r="D64" s="7">
        <f t="shared" si="16"/>
        <v>0</v>
      </c>
      <c r="E64" s="7">
        <f t="shared" si="16"/>
        <v>0</v>
      </c>
      <c r="F64" s="7">
        <f t="shared" si="16"/>
        <v>0</v>
      </c>
      <c r="G64" s="7">
        <f t="shared" si="16"/>
        <v>0</v>
      </c>
    </row>
    <row r="65" spans="1:7" ht="15.75" x14ac:dyDescent="0.5">
      <c r="A65" s="8" t="str">
        <f>'Per måned'!A65</f>
        <v>Kontorkostnad, trykksak o.l.</v>
      </c>
      <c r="B65" s="20"/>
      <c r="C65" s="14"/>
      <c r="D65" s="14"/>
      <c r="E65" s="14"/>
      <c r="F65" s="14"/>
      <c r="G65" s="14"/>
    </row>
    <row r="66" spans="1:7" ht="15.75" x14ac:dyDescent="0.5">
      <c r="A66" s="29" t="str">
        <f>'Per måned'!A66</f>
        <v>6800 Kontorrekvisita (Res)</v>
      </c>
      <c r="B66" s="20">
        <f>'Per måned'!B66</f>
        <v>0</v>
      </c>
      <c r="C66" s="14">
        <f>SUM('Per måned'!C66:E66)</f>
        <v>0</v>
      </c>
      <c r="D66" s="14">
        <f>SUM('Per måned'!F66,'Per måned'!G66,'Per måned'!H66)</f>
        <v>0</v>
      </c>
      <c r="E66" s="14">
        <f>SUM('Per måned'!I66,'Per måned'!J66,'Per måned'!J66,'Per måned'!K66)</f>
        <v>0</v>
      </c>
      <c r="F66" s="14">
        <f>SUM('Per måned'!L66,'Per måned'!M66,'Per måned'!N66)</f>
        <v>0</v>
      </c>
      <c r="G66" s="22">
        <f>SUM(C66:F66)</f>
        <v>0</v>
      </c>
    </row>
    <row r="67" spans="1:7" ht="15.75" x14ac:dyDescent="0.5">
      <c r="A67" s="29" t="str">
        <f>'Per måned'!A67</f>
        <v>6810 Datakostnad</v>
      </c>
      <c r="B67" s="20">
        <f>'Per måned'!B67</f>
        <v>0</v>
      </c>
      <c r="C67" s="14">
        <f>SUM('Per måned'!C67:E67)</f>
        <v>0</v>
      </c>
      <c r="D67" s="14">
        <f>SUM('Per måned'!F67,'Per måned'!G67,'Per måned'!H67)</f>
        <v>0</v>
      </c>
      <c r="E67" s="14">
        <f>SUM('Per måned'!I67,'Per måned'!J67,'Per måned'!J67,'Per måned'!K67)</f>
        <v>0</v>
      </c>
      <c r="F67" s="14">
        <f>SUM('Per måned'!L67,'Per måned'!M67,'Per måned'!N67)</f>
        <v>0</v>
      </c>
      <c r="G67" s="22">
        <f>SUM(C67:F67)</f>
        <v>0</v>
      </c>
    </row>
    <row r="68" spans="1:7" ht="15.75" x14ac:dyDescent="0.5">
      <c r="A68" s="29" t="str">
        <f>'Per måned'!A68</f>
        <v>6840 Aviser, tidsskrifter, boker etc</v>
      </c>
      <c r="B68" s="20">
        <f>'Per måned'!B68</f>
        <v>0</v>
      </c>
      <c r="C68" s="14">
        <f>SUM('Per måned'!C68:E68)</f>
        <v>0</v>
      </c>
      <c r="D68" s="14">
        <f>SUM('Per måned'!F68,'Per måned'!G68,'Per måned'!H68)</f>
        <v>0</v>
      </c>
      <c r="E68" s="14">
        <f>SUM('Per måned'!I68,'Per måned'!J68,'Per måned'!J68,'Per måned'!K68)</f>
        <v>0</v>
      </c>
      <c r="F68" s="14">
        <f>SUM('Per måned'!L68,'Per måned'!M68,'Per måned'!N68)</f>
        <v>0</v>
      </c>
      <c r="G68" s="22">
        <f>SUM(C68:F68)</f>
        <v>0</v>
      </c>
    </row>
    <row r="69" spans="1:7" ht="15.75" x14ac:dyDescent="0.5">
      <c r="A69" s="29" t="str">
        <f>'Per måned'!A69</f>
        <v>6861 Møter</v>
      </c>
      <c r="B69" s="20">
        <f>'Per måned'!B69</f>
        <v>0</v>
      </c>
      <c r="C69" s="14">
        <f>SUM('Per måned'!C69:E69)</f>
        <v>0</v>
      </c>
      <c r="D69" s="14">
        <f>SUM('Per måned'!F69,'Per måned'!G69,'Per måned'!H69)</f>
        <v>0</v>
      </c>
      <c r="E69" s="14">
        <f>SUM('Per måned'!I69,'Per måned'!J69,'Per måned'!J69,'Per måned'!K69)</f>
        <v>0</v>
      </c>
      <c r="F69" s="14">
        <f>SUM('Per måned'!L69,'Per måned'!M69,'Per måned'!N69)</f>
        <v>0</v>
      </c>
      <c r="G69" s="22">
        <f>SUM(C69:F69)</f>
        <v>0</v>
      </c>
    </row>
    <row r="70" spans="1:7" ht="15.75" x14ac:dyDescent="0.5">
      <c r="A70" s="29" t="str">
        <f>'Per måned'!A70</f>
        <v>6870 Kurs</v>
      </c>
      <c r="B70" s="20">
        <f>'Per måned'!B70</f>
        <v>0</v>
      </c>
      <c r="C70" s="14">
        <f>SUM('Per måned'!C70:E70)</f>
        <v>0</v>
      </c>
      <c r="D70" s="14">
        <f>SUM('Per måned'!F70,'Per måned'!G70,'Per måned'!H70)</f>
        <v>0</v>
      </c>
      <c r="E70" s="14">
        <f>SUM('Per måned'!I70,'Per måned'!J70,'Per måned'!J70,'Per måned'!K70)</f>
        <v>0</v>
      </c>
      <c r="F70" s="14">
        <f>SUM('Per måned'!L70,'Per måned'!M70,'Per måned'!N70)</f>
        <v>0</v>
      </c>
      <c r="G70" s="22">
        <f>SUM(C70:F70)</f>
        <v>0</v>
      </c>
    </row>
    <row r="71" spans="1:7" ht="15.75" x14ac:dyDescent="0.5">
      <c r="A71" s="9" t="str">
        <f>'Per måned'!A71</f>
        <v>Sum Kontorkostnad, trykksak o.l.</v>
      </c>
      <c r="B71" s="19">
        <f t="shared" ref="B71:G71" si="17">SUM(B66:B70)</f>
        <v>0</v>
      </c>
      <c r="C71" s="7">
        <f t="shared" si="17"/>
        <v>0</v>
      </c>
      <c r="D71" s="7">
        <f t="shared" si="17"/>
        <v>0</v>
      </c>
      <c r="E71" s="7">
        <f t="shared" si="17"/>
        <v>0</v>
      </c>
      <c r="F71" s="7">
        <f t="shared" si="17"/>
        <v>0</v>
      </c>
      <c r="G71" s="7">
        <f t="shared" si="17"/>
        <v>0</v>
      </c>
    </row>
    <row r="72" spans="1:7" ht="15.75" x14ac:dyDescent="0.5">
      <c r="A72" s="8" t="str">
        <f>'Per måned'!A72</f>
        <v>Telefon, porto o.l.</v>
      </c>
      <c r="B72" s="20"/>
      <c r="C72" s="14"/>
      <c r="D72" s="14"/>
      <c r="E72" s="14"/>
      <c r="F72" s="14"/>
      <c r="G72" s="14"/>
    </row>
    <row r="73" spans="1:7" ht="15.75" x14ac:dyDescent="0.5">
      <c r="A73" s="29" t="str">
        <f>'Per måned'!A73</f>
        <v>6900 Telefon</v>
      </c>
      <c r="B73" s="20">
        <f>'Per måned'!B73</f>
        <v>0</v>
      </c>
      <c r="C73" s="14">
        <f>SUM('Per måned'!C73,'Per måned'!D73,'Per måned'!E73)</f>
        <v>0</v>
      </c>
      <c r="D73" s="14">
        <f>SUM('Per måned'!F73,'Per måned'!G73,'Per måned'!H73)</f>
        <v>0</v>
      </c>
      <c r="E73" s="14">
        <f>SUM('Per måned'!I73,'Per måned'!J73,'Per måned'!K73)</f>
        <v>0</v>
      </c>
      <c r="F73" s="14">
        <f>SUM('Per måned'!L73,'Per måned'!M73,'Per måned'!N73)</f>
        <v>0</v>
      </c>
      <c r="G73" s="22">
        <f>SUM(C73:F73)</f>
        <v>0</v>
      </c>
    </row>
    <row r="74" spans="1:7" ht="15.75" x14ac:dyDescent="0.5">
      <c r="A74" s="9" t="str">
        <f>'Per måned'!A74</f>
        <v>Sum Telefon, porto o.l.</v>
      </c>
      <c r="B74" s="19">
        <f t="shared" ref="B74:G74" si="18">SUM(B73)</f>
        <v>0</v>
      </c>
      <c r="C74" s="7">
        <f t="shared" si="18"/>
        <v>0</v>
      </c>
      <c r="D74" s="7">
        <f t="shared" si="18"/>
        <v>0</v>
      </c>
      <c r="E74" s="7">
        <f t="shared" si="18"/>
        <v>0</v>
      </c>
      <c r="F74" s="7">
        <f t="shared" si="18"/>
        <v>0</v>
      </c>
      <c r="G74" s="7">
        <f t="shared" si="18"/>
        <v>0</v>
      </c>
    </row>
    <row r="75" spans="1:7" ht="15.75" x14ac:dyDescent="0.5">
      <c r="A75" s="8" t="str">
        <f>'Per måned'!A75</f>
        <v>Kostnad transportmidler</v>
      </c>
      <c r="B75" s="20"/>
      <c r="C75" s="14"/>
      <c r="D75" s="14"/>
      <c r="E75" s="14"/>
      <c r="F75" s="14"/>
      <c r="G75" s="14"/>
    </row>
    <row r="76" spans="1:7" ht="15.75" x14ac:dyDescent="0.5">
      <c r="A76" s="29" t="str">
        <f>'Per måned'!A76</f>
        <v>7020 Vedlikehold transportmidler</v>
      </c>
      <c r="B76" s="20">
        <f>'Per måned'!B76</f>
        <v>0</v>
      </c>
      <c r="C76" s="14">
        <f>SUM('Per måned'!C76,'Per måned'!D76,'Per måned'!E76)</f>
        <v>0</v>
      </c>
      <c r="D76" s="14">
        <f>SUM('Per måned'!F76,'Per måned'!G76,'Per måned'!H76)</f>
        <v>0</v>
      </c>
      <c r="E76" s="14">
        <f>SUM('Per måned'!I76,'Per måned'!J76,'Per måned'!K76)</f>
        <v>0</v>
      </c>
      <c r="F76" s="14">
        <f>SUM('Per måned'!L76,'Per måned'!M76,'Per måned'!N76)</f>
        <v>0</v>
      </c>
      <c r="G76" s="22">
        <f>SUM(C76:F76)</f>
        <v>0</v>
      </c>
    </row>
    <row r="77" spans="1:7" ht="15.75" x14ac:dyDescent="0.5">
      <c r="A77" s="29" t="str">
        <f>'Per måned'!A77</f>
        <v>7040 Forsikring og avgifter transportmidler</v>
      </c>
      <c r="B77" s="20">
        <f>'Per måned'!B77</f>
        <v>0</v>
      </c>
      <c r="C77" s="14">
        <f>SUM('Per måned'!C77,'Per måned'!D77,'Per måned'!E77)</f>
        <v>0</v>
      </c>
      <c r="D77" s="14">
        <f>SUM('Per måned'!F77,'Per måned'!G77,'Per måned'!H77)</f>
        <v>0</v>
      </c>
      <c r="E77" s="14">
        <f>SUM('Per måned'!I77,'Per måned'!J77,'Per måned'!K77)</f>
        <v>0</v>
      </c>
      <c r="F77" s="14">
        <f>SUM('Per måned'!L77,'Per måned'!M77,'Per måned'!N77)</f>
        <v>0</v>
      </c>
      <c r="G77" s="22">
        <f>SUM(C77:F77)</f>
        <v>0</v>
      </c>
    </row>
    <row r="78" spans="1:7" ht="15.75" x14ac:dyDescent="0.5">
      <c r="A78" s="9" t="str">
        <f>'Per måned'!A78</f>
        <v>Sum Kostnad transportmidler</v>
      </c>
      <c r="B78" s="19">
        <f t="shared" ref="B78:G78" si="19">SUM(B76:B77)</f>
        <v>0</v>
      </c>
      <c r="C78" s="7">
        <f t="shared" si="19"/>
        <v>0</v>
      </c>
      <c r="D78" s="7">
        <f t="shared" si="19"/>
        <v>0</v>
      </c>
      <c r="E78" s="7">
        <f t="shared" si="19"/>
        <v>0</v>
      </c>
      <c r="F78" s="7">
        <f t="shared" si="19"/>
        <v>0</v>
      </c>
      <c r="G78" s="7">
        <f t="shared" si="19"/>
        <v>0</v>
      </c>
    </row>
    <row r="79" spans="1:7" ht="15.75" x14ac:dyDescent="0.5">
      <c r="A79" s="8" t="str">
        <f>'Per måned'!A79</f>
        <v>Kostnad og godtgjørelse for reise, diett, bil o.l.</v>
      </c>
      <c r="B79" s="20"/>
      <c r="C79" s="14"/>
      <c r="D79" s="14"/>
      <c r="E79" s="14"/>
      <c r="F79" s="14"/>
      <c r="G79" s="14"/>
    </row>
    <row r="80" spans="1:7" ht="15.75" x14ac:dyDescent="0.5">
      <c r="A80" s="29" t="str">
        <f>'Per måned'!A80</f>
        <v>7101 Kjøregodtgjørelse</v>
      </c>
      <c r="B80" s="20">
        <f>'Per måned'!B80</f>
        <v>0</v>
      </c>
      <c r="C80" s="14">
        <f>SUM('Per måned'!C80,'Per måned'!D80,'Per måned'!E80)</f>
        <v>0</v>
      </c>
      <c r="D80" s="14">
        <f>SUM('Per måned'!F80,'Per måned'!G80,'Per måned'!H80)</f>
        <v>0</v>
      </c>
      <c r="E80" s="14">
        <f>SUM('Per måned'!I80,'Per måned'!J80,'Per måned'!K80)</f>
        <v>0</v>
      </c>
      <c r="F80" s="14">
        <f>SUM('Per måned'!L80:N80)</f>
        <v>0</v>
      </c>
      <c r="G80" s="22">
        <f>SUM(C80:F80)</f>
        <v>0</v>
      </c>
    </row>
    <row r="81" spans="1:7" ht="15.75" x14ac:dyDescent="0.5">
      <c r="A81" s="29" t="str">
        <f>'Per måned'!A81</f>
        <v>7140 Reisekostnader</v>
      </c>
      <c r="B81" s="20">
        <f>'Per måned'!B81</f>
        <v>0</v>
      </c>
      <c r="C81" s="14">
        <f>SUM('Per måned'!C81,'Per måned'!D81,'Per måned'!E81)</f>
        <v>0</v>
      </c>
      <c r="D81" s="14">
        <f>SUM('Per måned'!F81,'Per måned'!G81,'Per måned'!H81)</f>
        <v>0</v>
      </c>
      <c r="E81" s="14">
        <f>SUM('Per måned'!I81,'Per måned'!J81,'Per måned'!K81)</f>
        <v>0</v>
      </c>
      <c r="F81" s="14">
        <f>SUM('Per måned'!L81:N81)</f>
        <v>0</v>
      </c>
      <c r="G81" s="22">
        <f>SUM(C81:F81)</f>
        <v>0</v>
      </c>
    </row>
    <row r="82" spans="1:7" ht="15.75" x14ac:dyDescent="0.5">
      <c r="A82" s="29" t="str">
        <f>'Per måned'!A82</f>
        <v>7151 Diettkostnader</v>
      </c>
      <c r="B82" s="20">
        <f>'Per måned'!B82</f>
        <v>0</v>
      </c>
      <c r="C82" s="14">
        <f>SUM('Per måned'!C82,'Per måned'!D82,'Per måned'!E82)</f>
        <v>0</v>
      </c>
      <c r="D82" s="14">
        <f>SUM('Per måned'!F82,'Per måned'!G82,'Per måned'!H82)</f>
        <v>0</v>
      </c>
      <c r="E82" s="14">
        <f>SUM('Per måned'!I82,'Per måned'!J82,'Per måned'!K82)</f>
        <v>0</v>
      </c>
      <c r="F82" s="14">
        <f>SUM('Per måned'!L82:N82)</f>
        <v>0</v>
      </c>
      <c r="G82" s="22">
        <f>SUM(C82:F82)</f>
        <v>0</v>
      </c>
    </row>
    <row r="83" spans="1:7" ht="15.75" x14ac:dyDescent="0.5">
      <c r="A83" s="9" t="str">
        <f>'Per måned'!A83</f>
        <v>Sum Kostnad og godtgjørelse for reise, diett, bil o.l.</v>
      </c>
      <c r="B83" s="19">
        <f>SUM(B80:B82)</f>
        <v>0</v>
      </c>
      <c r="C83" s="7">
        <f>SUM(C80:C82)</f>
        <v>0</v>
      </c>
      <c r="D83" s="7">
        <f t="shared" ref="D83:G83" si="20">SUM(D80:D82)</f>
        <v>0</v>
      </c>
      <c r="E83" s="7">
        <f t="shared" si="20"/>
        <v>0</v>
      </c>
      <c r="F83" s="7">
        <f t="shared" si="20"/>
        <v>0</v>
      </c>
      <c r="G83" s="7">
        <f t="shared" si="20"/>
        <v>0</v>
      </c>
    </row>
    <row r="84" spans="1:7" ht="15.75" x14ac:dyDescent="0.5">
      <c r="A84" s="8" t="str">
        <f>'Per måned'!A84</f>
        <v>Salgs-, reklame- og representasjonskostnad</v>
      </c>
      <c r="B84" s="20"/>
      <c r="C84" s="14"/>
      <c r="D84" s="14"/>
      <c r="E84" s="14"/>
      <c r="F84" s="14"/>
      <c r="G84" s="14"/>
    </row>
    <row r="85" spans="1:7" ht="15.75" x14ac:dyDescent="0.5">
      <c r="A85" s="29" t="str">
        <f>'Per måned'!A85</f>
        <v>7320 Reklamekostnader</v>
      </c>
      <c r="B85" s="20">
        <f>'Per måned'!B85</f>
        <v>0</v>
      </c>
      <c r="C85" s="14">
        <f>SUM('Per måned'!C85,'Per måned'!D85,'Per måned'!E85)</f>
        <v>0</v>
      </c>
      <c r="D85" s="14">
        <f>SUM('Per måned'!F85,'Per måned'!G85,'Per måned'!H85)</f>
        <v>0</v>
      </c>
      <c r="E85" s="14">
        <f>SUM('Per måned'!I85,'Per måned'!J85,'Per måned'!K85)</f>
        <v>0</v>
      </c>
      <c r="F85" s="14">
        <f>SUM('Per måned'!L85,'Per måned'!M85,'Per måned'!N85)</f>
        <v>0</v>
      </c>
      <c r="G85" s="22">
        <f>SUM(C85:F85)</f>
        <v>0</v>
      </c>
    </row>
    <row r="86" spans="1:7" ht="15.75" x14ac:dyDescent="0.5">
      <c r="A86" s="9" t="str">
        <f>'Per måned'!A86</f>
        <v>Sum Salgs-, reklame- og representasjonskostnad</v>
      </c>
      <c r="B86" s="19">
        <f t="shared" ref="B86:G86" si="21">SUM(B85)</f>
        <v>0</v>
      </c>
      <c r="C86" s="7">
        <f t="shared" si="21"/>
        <v>0</v>
      </c>
      <c r="D86" s="7">
        <f t="shared" si="21"/>
        <v>0</v>
      </c>
      <c r="E86" s="7">
        <f t="shared" si="21"/>
        <v>0</v>
      </c>
      <c r="F86" s="7">
        <f t="shared" si="21"/>
        <v>0</v>
      </c>
      <c r="G86" s="7">
        <f t="shared" si="21"/>
        <v>0</v>
      </c>
    </row>
    <row r="87" spans="1:7" ht="15.75" x14ac:dyDescent="0.5">
      <c r="A87" s="8" t="str">
        <f>'Per måned'!A87</f>
        <v>Kontingent og gave</v>
      </c>
      <c r="B87" s="20"/>
      <c r="C87" s="14"/>
      <c r="D87" s="14"/>
      <c r="E87" s="14"/>
      <c r="F87" s="14"/>
      <c r="G87" s="14"/>
    </row>
    <row r="88" spans="1:7" ht="15.75" x14ac:dyDescent="0.5">
      <c r="A88" s="29" t="str">
        <f>'Per måned'!A88</f>
        <v>7400 Kontingent, fradragsberettiget</v>
      </c>
      <c r="B88" s="20">
        <f>'Per måned'!B88</f>
        <v>0</v>
      </c>
      <c r="C88" s="14">
        <f>SUM('Per måned'!C88,'Per måned'!D88,'Per måned'!E88)</f>
        <v>0</v>
      </c>
      <c r="D88" s="14">
        <f>SUM('Per måned'!F88,'Per måned'!G88,'Per måned'!H88)</f>
        <v>0</v>
      </c>
      <c r="E88" s="14">
        <f>SUM('Per måned'!I88,'Per måned'!J88,'Per måned'!K88)</f>
        <v>0</v>
      </c>
      <c r="F88" s="14">
        <f>SUM('Per måned'!L88,'Per måned'!M88,'Per måned'!N88)</f>
        <v>0</v>
      </c>
      <c r="G88" s="22">
        <f>SUM(C88:F88)</f>
        <v>0</v>
      </c>
    </row>
    <row r="89" spans="1:7" ht="15.75" x14ac:dyDescent="0.5">
      <c r="A89" s="29" t="str">
        <f>'Per måned'!A89</f>
        <v>7411 Medlemskontigent særforbund</v>
      </c>
      <c r="B89" s="20">
        <f>'Per måned'!B89</f>
        <v>0</v>
      </c>
      <c r="C89" s="14">
        <f>SUM('Per måned'!C89,'Per måned'!D89,'Per måned'!E89)</f>
        <v>0</v>
      </c>
      <c r="D89" s="14">
        <f>SUM('Per måned'!F89,'Per måned'!G89,'Per måned'!H89)</f>
        <v>0</v>
      </c>
      <c r="E89" s="14">
        <f>SUM('Per måned'!I89,'Per måned'!J89,'Per måned'!K89)</f>
        <v>0</v>
      </c>
      <c r="F89" s="14">
        <f>SUM('Per måned'!L89,'Per måned'!M89,'Per måned'!N89)</f>
        <v>0</v>
      </c>
      <c r="G89" s="22">
        <f>SUM(C89:F89)</f>
        <v>0</v>
      </c>
    </row>
    <row r="90" spans="1:7" ht="15.75" x14ac:dyDescent="0.5">
      <c r="A90" s="29" t="str">
        <f>'Per måned'!A90</f>
        <v>7415 Påmelding</v>
      </c>
      <c r="B90" s="20">
        <f>'Per måned'!B90</f>
        <v>0</v>
      </c>
      <c r="C90" s="14">
        <f>SUM('Per måned'!C90,'Per måned'!D90,'Per måned'!E90)</f>
        <v>0</v>
      </c>
      <c r="D90" s="14">
        <f>SUM('Per måned'!F90,'Per måned'!G90,'Per måned'!H90)</f>
        <v>0</v>
      </c>
      <c r="E90" s="14">
        <f>SUM('Per måned'!I90,'Per måned'!J90,'Per måned'!K90)</f>
        <v>0</v>
      </c>
      <c r="F90" s="14">
        <f>SUM('Per måned'!L90,'Per måned'!M90,'Per måned'!N90)</f>
        <v>0</v>
      </c>
      <c r="G90" s="22">
        <f>SUM(C90:F90)</f>
        <v>0</v>
      </c>
    </row>
    <row r="91" spans="1:7" ht="15.75" x14ac:dyDescent="0.5">
      <c r="A91" s="29" t="str">
        <f>'Per måned'!A91</f>
        <v>7440 Premier</v>
      </c>
      <c r="B91" s="20">
        <f>'Per måned'!B91</f>
        <v>0</v>
      </c>
      <c r="C91" s="14">
        <f>SUM('Per måned'!C91,'Per måned'!D91,'Per måned'!E91)</f>
        <v>0</v>
      </c>
      <c r="D91" s="14">
        <f>SUM('Per måned'!F91,'Per måned'!G91,'Per måned'!H91)</f>
        <v>0</v>
      </c>
      <c r="E91" s="14">
        <f>SUM('Per måned'!I91,'Per måned'!J91,'Per måned'!K91)</f>
        <v>0</v>
      </c>
      <c r="F91" s="14">
        <f>SUM('Per måned'!L91,'Per måned'!M91,'Per måned'!N91)</f>
        <v>0</v>
      </c>
      <c r="G91" s="22">
        <f>SUM(C91:F91)</f>
        <v>0</v>
      </c>
    </row>
    <row r="92" spans="1:7" ht="15.75" x14ac:dyDescent="0.5">
      <c r="A92" s="9" t="str">
        <f>'Per måned'!A92</f>
        <v>Sum Kontingent og gave</v>
      </c>
      <c r="B92" s="19">
        <f t="shared" ref="B92:G92" si="22">SUM(B88:B91)</f>
        <v>0</v>
      </c>
      <c r="C92" s="7">
        <f t="shared" si="22"/>
        <v>0</v>
      </c>
      <c r="D92" s="7">
        <f t="shared" si="22"/>
        <v>0</v>
      </c>
      <c r="E92" s="7">
        <f t="shared" si="22"/>
        <v>0</v>
      </c>
      <c r="F92" s="7">
        <f t="shared" si="22"/>
        <v>0</v>
      </c>
      <c r="G92" s="7">
        <f t="shared" si="22"/>
        <v>0</v>
      </c>
    </row>
    <row r="93" spans="1:7" ht="15.75" x14ac:dyDescent="0.5">
      <c r="A93" s="8" t="str">
        <f>'Per måned'!A93</f>
        <v>Forsikringspremie, garanti- og servicekostnad</v>
      </c>
      <c r="B93" s="20"/>
      <c r="C93" s="14"/>
      <c r="D93" s="14"/>
      <c r="E93" s="14"/>
      <c r="F93" s="14"/>
      <c r="G93" s="14"/>
    </row>
    <row r="94" spans="1:7" ht="15.75" x14ac:dyDescent="0.5">
      <c r="A94" s="29" t="str">
        <f>'Per måned'!A94</f>
        <v>7500 Forsikringspremier</v>
      </c>
      <c r="B94" s="20">
        <f>'Per måned'!B94</f>
        <v>0</v>
      </c>
      <c r="C94" s="14">
        <f>SUM('Per måned'!C94,'Per måned'!D94,'Per måned'!E94)</f>
        <v>0</v>
      </c>
      <c r="D94" s="14">
        <f>SUM('Per måned'!F94,'Per måned'!G94,'Per måned'!H94)</f>
        <v>0</v>
      </c>
      <c r="E94" s="14">
        <f>SUM('Per måned'!I94,'Per måned'!J94,'Per måned'!K94)</f>
        <v>0</v>
      </c>
      <c r="F94" s="14">
        <f>SUM('Per måned'!L94,'Per måned'!M94,'Per måned'!N94)</f>
        <v>0</v>
      </c>
      <c r="G94" s="22">
        <f>SUM(C94:F94)</f>
        <v>0</v>
      </c>
    </row>
    <row r="95" spans="1:7" ht="15.75" x14ac:dyDescent="0.5">
      <c r="A95" s="29" t="str">
        <f>'Per måned'!A95</f>
        <v>7501 Utoverforsikring/-lisens</v>
      </c>
      <c r="B95" s="20">
        <f>'Per måned'!B95</f>
        <v>0</v>
      </c>
      <c r="C95" s="14">
        <f>SUM('Per måned'!C95,'Per måned'!D95,'Per måned'!E95)</f>
        <v>0</v>
      </c>
      <c r="D95" s="14">
        <f>SUM('Per måned'!F95,'Per måned'!G95,'Per måned'!H95)</f>
        <v>0</v>
      </c>
      <c r="E95" s="14">
        <f>SUM('Per måned'!I95,'Per måned'!J95,'Per måned'!K95)</f>
        <v>0</v>
      </c>
      <c r="F95" s="14">
        <f>SUM('Per måned'!L95,'Per måned'!M95,'Per måned'!N95)</f>
        <v>0</v>
      </c>
      <c r="G95" s="22">
        <f>SUM(C95:F95)</f>
        <v>0</v>
      </c>
    </row>
    <row r="96" spans="1:7" ht="15.75" x14ac:dyDescent="0.5">
      <c r="A96" s="9" t="str">
        <f>'Per måned'!A96</f>
        <v>Sum Forsikringspremie, garanti- og servicekostnad</v>
      </c>
      <c r="B96" s="19">
        <f t="shared" ref="B96:G96" si="23">SUM(B94:B95)</f>
        <v>0</v>
      </c>
      <c r="C96" s="7">
        <f t="shared" si="23"/>
        <v>0</v>
      </c>
      <c r="D96" s="7">
        <f t="shared" si="23"/>
        <v>0</v>
      </c>
      <c r="E96" s="7">
        <f t="shared" si="23"/>
        <v>0</v>
      </c>
      <c r="F96" s="7">
        <f t="shared" si="23"/>
        <v>0</v>
      </c>
      <c r="G96" s="7">
        <f t="shared" si="23"/>
        <v>0</v>
      </c>
    </row>
    <row r="97" spans="1:7" ht="15.75" x14ac:dyDescent="0.5">
      <c r="A97" s="8" t="str">
        <f>'Per måned'!A97</f>
        <v>Annen kostnad</v>
      </c>
      <c r="B97" s="20"/>
      <c r="C97" s="14"/>
      <c r="D97" s="14"/>
      <c r="E97" s="14"/>
      <c r="F97" s="14"/>
      <c r="G97" s="14"/>
    </row>
    <row r="98" spans="1:7" ht="15.75" x14ac:dyDescent="0.5">
      <c r="A98" s="29" t="str">
        <f>'Per måned'!A98</f>
        <v>7701 Sosiale arrangementer</v>
      </c>
      <c r="B98" s="20">
        <f>'Per måned'!B98</f>
        <v>0</v>
      </c>
      <c r="C98" s="14">
        <f>SUM('Per måned'!C98,'Per måned'!D98,'Per måned'!E98)</f>
        <v>0</v>
      </c>
      <c r="D98" s="14">
        <f>SUM('Per måned'!F98,'Per måned'!G98,'Per måned'!H98)</f>
        <v>0</v>
      </c>
      <c r="E98" s="14">
        <f>SUM('Per måned'!I98,'Per måned'!J98,'Per måned'!K98)</f>
        <v>0</v>
      </c>
      <c r="F98" s="14">
        <f>SUM('Per måned'!L98,'Per måned'!M98,'Per måned'!N98)</f>
        <v>0</v>
      </c>
      <c r="G98" s="22">
        <f t="shared" ref="G98:G103" si="24">SUM(C98:F98)</f>
        <v>0</v>
      </c>
    </row>
    <row r="99" spans="1:7" ht="15.75" x14ac:dyDescent="0.5">
      <c r="A99" s="29" t="str">
        <f>'Per måned'!A99</f>
        <v>7704 Idrettsarrangement/aktivitetsarrangement</v>
      </c>
      <c r="B99" s="20">
        <f>'Per måned'!B99</f>
        <v>0</v>
      </c>
      <c r="C99" s="14">
        <f>SUM('Per måned'!C99,'Per måned'!D99,'Per måned'!E99)</f>
        <v>0</v>
      </c>
      <c r="D99" s="14">
        <f>SUM('Per måned'!F99,'Per måned'!G99,'Per måned'!H99)</f>
        <v>0</v>
      </c>
      <c r="E99" s="14">
        <f>SUM('Per måned'!I99,'Per måned'!J99,'Per måned'!K99)</f>
        <v>0</v>
      </c>
      <c r="F99" s="14">
        <f>SUM('Per måned'!L99,'Per måned'!M99,'Per måned'!N99)</f>
        <v>0</v>
      </c>
      <c r="G99" s="22">
        <f t="shared" si="24"/>
        <v>0</v>
      </c>
    </row>
    <row r="100" spans="1:7" ht="15.75" x14ac:dyDescent="0.5">
      <c r="A100" s="29" t="str">
        <f>'Per måned'!A100</f>
        <v>7770 Renter og gebyr</v>
      </c>
      <c r="B100" s="20">
        <f>'Per måned'!B100</f>
        <v>0</v>
      </c>
      <c r="C100" s="14">
        <f>SUM('Per måned'!C100,'Per måned'!D100,'Per måned'!E100)</f>
        <v>0</v>
      </c>
      <c r="D100" s="14">
        <f>SUM('Per måned'!F100,'Per måned'!G100,'Per måned'!H100)</f>
        <v>0</v>
      </c>
      <c r="E100" s="14">
        <f>SUM('Per måned'!I100,'Per måned'!J100,'Per måned'!K100)</f>
        <v>0</v>
      </c>
      <c r="F100" s="14">
        <f>SUM('Per måned'!L100,'Per måned'!M100,'Per måned'!N100)</f>
        <v>0</v>
      </c>
      <c r="G100" s="22">
        <f t="shared" si="24"/>
        <v>0</v>
      </c>
    </row>
    <row r="101" spans="1:7" ht="15.75" x14ac:dyDescent="0.5">
      <c r="A101" s="29" t="str">
        <f>'Per måned'!A101</f>
        <v>7775 Tjenestegebyr</v>
      </c>
      <c r="B101" s="20">
        <f>'Per måned'!B101</f>
        <v>0</v>
      </c>
      <c r="C101" s="14">
        <f>SUM('Per måned'!C101,'Per måned'!D101,'Per måned'!E101)</f>
        <v>0</v>
      </c>
      <c r="D101" s="14">
        <f>SUM('Per måned'!F101,'Per måned'!G101,'Per måned'!H101)</f>
        <v>0</v>
      </c>
      <c r="E101" s="14">
        <f>SUM('Per måned'!I101,'Per måned'!J101,'Per måned'!K101)</f>
        <v>0</v>
      </c>
      <c r="F101" s="14">
        <f>SUM('Per måned'!L101,'Per måned'!M101,'Per måned'!N101)</f>
        <v>0</v>
      </c>
      <c r="G101" s="22">
        <f t="shared" si="24"/>
        <v>0</v>
      </c>
    </row>
    <row r="102" spans="1:7" ht="15.75" x14ac:dyDescent="0.5">
      <c r="A102" s="29" t="str">
        <f>'Per måned'!A102</f>
        <v>7790 Annen kostnad</v>
      </c>
      <c r="B102" s="20">
        <f>'Per måned'!B102</f>
        <v>0</v>
      </c>
      <c r="C102" s="14">
        <f>SUM('Per måned'!C102,'Per måned'!D102,'Per måned'!E102)</f>
        <v>0</v>
      </c>
      <c r="D102" s="14">
        <f>SUM('Per måned'!F102,'Per måned'!G102,'Per måned'!H102)</f>
        <v>0</v>
      </c>
      <c r="E102" s="14">
        <f>SUM('Per måned'!I102,'Per måned'!J102,'Per måned'!K102)</f>
        <v>0</v>
      </c>
      <c r="F102" s="14">
        <f>SUM('Per måned'!L102,'Per måned'!M102,'Per måned'!N102)</f>
        <v>0</v>
      </c>
      <c r="G102" s="22">
        <f t="shared" si="24"/>
        <v>0</v>
      </c>
    </row>
    <row r="103" spans="1:7" ht="15.75" x14ac:dyDescent="0.5">
      <c r="A103" s="29" t="str">
        <f>'Per måned'!A103</f>
        <v>7792 Avsetning uforutsette kostnader</v>
      </c>
      <c r="B103" s="20">
        <f>'Per måned'!B103</f>
        <v>0</v>
      </c>
      <c r="C103" s="14">
        <f>SUM('Per måned'!C103,'Per måned'!D103,'Per måned'!E103)</f>
        <v>0</v>
      </c>
      <c r="D103" s="14">
        <f>SUM('Per måned'!F103,'Per måned'!G103,'Per måned'!H103)</f>
        <v>0</v>
      </c>
      <c r="E103" s="14">
        <f>SUM('Per måned'!I103,'Per måned'!J103,'Per måned'!K103)</f>
        <v>0</v>
      </c>
      <c r="F103" s="14">
        <f>SUM('Per måned'!L103,'Per måned'!M103,'Per måned'!N103)</f>
        <v>0</v>
      </c>
      <c r="G103" s="22">
        <f t="shared" si="24"/>
        <v>0</v>
      </c>
    </row>
    <row r="104" spans="1:7" ht="15.75" x14ac:dyDescent="0.5">
      <c r="A104" s="9" t="str">
        <f>'Per måned'!A104</f>
        <v>Sum Annen kostnad</v>
      </c>
      <c r="B104" s="19">
        <f t="shared" ref="B104:F104" si="25">SUM(B98:B103)</f>
        <v>0</v>
      </c>
      <c r="C104" s="7">
        <f t="shared" si="25"/>
        <v>0</v>
      </c>
      <c r="D104" s="7">
        <f t="shared" si="25"/>
        <v>0</v>
      </c>
      <c r="E104" s="7">
        <f t="shared" si="25"/>
        <v>0</v>
      </c>
      <c r="F104" s="7">
        <f t="shared" si="25"/>
        <v>0</v>
      </c>
      <c r="G104" s="7">
        <f>SUM(G98:G103)</f>
        <v>0</v>
      </c>
    </row>
    <row r="105" spans="1:7" ht="15.75" x14ac:dyDescent="0.5">
      <c r="A105" s="5" t="str">
        <f>'Per måned'!A105</f>
        <v>Sum Annen driftskostnad</v>
      </c>
      <c r="B105" s="17">
        <f>SUM(B39,B43,B46,B55,B58,B64,B71,B74,B78,B83,B86,B92,B96,B104)</f>
        <v>0</v>
      </c>
      <c r="C105" s="5">
        <f>SUM(C39,C43,C46,C55,C58,C64,C71,C74,C78,C83,C86,C92,C96,C104)</f>
        <v>0</v>
      </c>
      <c r="D105" s="5">
        <f t="shared" ref="D105:F105" si="26">SUM(D39,D43,D46,D55,D58,D64,D71,D74,D78,D83,D86,D92,D96,D104)</f>
        <v>0</v>
      </c>
      <c r="E105" s="5">
        <f t="shared" si="26"/>
        <v>0</v>
      </c>
      <c r="F105" s="5">
        <f t="shared" si="26"/>
        <v>0</v>
      </c>
      <c r="G105" s="5">
        <f>SUM(G39,G43,G46,G55,G58,G64,G71,G74,G78,G83,G86,G92,G96,G104)</f>
        <v>0</v>
      </c>
    </row>
    <row r="106" spans="1:7" ht="15.75" x14ac:dyDescent="0.5">
      <c r="A106" s="6" t="str">
        <f>'Per måned'!A106</f>
        <v>Sum Driftskostnader</v>
      </c>
      <c r="B106" s="18">
        <f>SUM(B24,B35,B105)</f>
        <v>0</v>
      </c>
      <c r="C106" s="6">
        <f>SUM(C24,C35,C105)</f>
        <v>0</v>
      </c>
      <c r="D106" s="6">
        <f t="shared" ref="D106:G106" si="27">SUM(D24,D35,D105)</f>
        <v>0</v>
      </c>
      <c r="E106" s="6">
        <f t="shared" si="27"/>
        <v>0</v>
      </c>
      <c r="F106" s="6">
        <f t="shared" si="27"/>
        <v>0</v>
      </c>
      <c r="G106" s="6">
        <f t="shared" si="27"/>
        <v>0</v>
      </c>
    </row>
    <row r="107" spans="1:7" ht="15.75" x14ac:dyDescent="0.5">
      <c r="A107" s="12"/>
      <c r="B107" s="15"/>
      <c r="C107" s="15"/>
      <c r="D107" s="15"/>
      <c r="E107" s="15"/>
      <c r="F107" s="15"/>
      <c r="G107" s="15"/>
    </row>
    <row r="108" spans="1:7" ht="15.75" x14ac:dyDescent="0.5">
      <c r="A108" s="6" t="str">
        <f>'Per måned'!A108</f>
        <v>Driftsresultat</v>
      </c>
      <c r="B108" s="18">
        <f t="shared" ref="B108:G108" si="28">B20-B106</f>
        <v>0</v>
      </c>
      <c r="C108" s="6">
        <f t="shared" si="28"/>
        <v>0</v>
      </c>
      <c r="D108" s="6">
        <f t="shared" si="28"/>
        <v>0</v>
      </c>
      <c r="E108" s="6">
        <f t="shared" si="28"/>
        <v>0</v>
      </c>
      <c r="F108" s="6">
        <f t="shared" si="28"/>
        <v>0</v>
      </c>
      <c r="G108" s="6">
        <f t="shared" si="28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C82B3D4EE6A47838AA67D000DB172" ma:contentTypeVersion="10" ma:contentTypeDescription="Create a new document." ma:contentTypeScope="" ma:versionID="eb4fe1b7342d00f92ed9ad0d8064859c">
  <xsd:schema xmlns:xsd="http://www.w3.org/2001/XMLSchema" xmlns:xs="http://www.w3.org/2001/XMLSchema" xmlns:p="http://schemas.microsoft.com/office/2006/metadata/properties" xmlns:ns2="20cc2690-46c0-41b3-95a6-76ba02784093" targetNamespace="http://schemas.microsoft.com/office/2006/metadata/properties" ma:root="true" ma:fieldsID="527bf0f8bcf114cb6ff6165c0b8fd383" ns2:_="">
    <xsd:import namespace="20cc2690-46c0-41b3-95a6-76ba027840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c2690-46c0-41b3-95a6-76ba0278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8BD2A-3AF4-43E2-AF56-6EEF19183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c2690-46c0-41b3-95a6-76ba02784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7C8CDF-9FFF-4E00-985E-CC2D808092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CE2725-A896-4BBE-A369-40D6EE200F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Per måned</vt:lpstr>
      <vt:lpstr>Per kvartal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 Ryvoll Sivertsen</cp:lastModifiedBy>
  <cp:revision/>
  <dcterms:created xsi:type="dcterms:W3CDTF">2022-04-03T10:02:46Z</dcterms:created>
  <dcterms:modified xsi:type="dcterms:W3CDTF">2023-01-25T19:22:01Z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0x0101002E4C82B3D4EE6A47838AA67D000DB172</vt:lpwstr>
  </property>
</Properties>
</file>